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CC5D19BE-179E-4B17-BEAE-D0DF7AE819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لگو و نام 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سایر درآمدها" sheetId="14" state="hidden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1" l="1"/>
  <c r="G10" i="15"/>
  <c r="E10" i="15"/>
  <c r="C10" i="15"/>
  <c r="Q16" i="12"/>
  <c r="O16" i="12"/>
  <c r="M16" i="12"/>
  <c r="K16" i="12"/>
  <c r="I16" i="12"/>
  <c r="G16" i="12"/>
  <c r="E16" i="12"/>
  <c r="C16" i="12"/>
  <c r="U16" i="11"/>
  <c r="I16" i="11"/>
  <c r="G16" i="11"/>
  <c r="E16" i="11"/>
  <c r="S16" i="11"/>
  <c r="Q16" i="11"/>
  <c r="O16" i="11"/>
  <c r="M16" i="11"/>
  <c r="K16" i="11"/>
  <c r="C16" i="11"/>
  <c r="Q22" i="10"/>
  <c r="O22" i="10"/>
  <c r="M22" i="10"/>
  <c r="K22" i="10"/>
  <c r="I22" i="10"/>
  <c r="G22" i="10"/>
  <c r="E22" i="10"/>
  <c r="C22" i="10"/>
  <c r="Q23" i="9"/>
  <c r="I23" i="9"/>
  <c r="G23" i="9"/>
  <c r="E23" i="9"/>
  <c r="C23" i="9"/>
  <c r="O23" i="9"/>
  <c r="M23" i="9"/>
  <c r="K23" i="9"/>
  <c r="S9" i="7"/>
  <c r="O9" i="7"/>
  <c r="M9" i="7"/>
  <c r="I9" i="7"/>
  <c r="S12" i="6"/>
  <c r="Q12" i="6"/>
  <c r="O12" i="6"/>
  <c r="M12" i="6"/>
  <c r="AK25" i="3"/>
  <c r="AI25" i="3"/>
  <c r="W17" i="1"/>
  <c r="U17" i="1"/>
  <c r="S17" i="1"/>
  <c r="Q17" i="1"/>
  <c r="O17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<sst xmlns="http://schemas.openxmlformats.org/spreadsheetml/2006/main" count="499" uniqueCount="104">
  <si>
    <t>صندوق سرمایه گذاری اختصاصی بازارگردانی آوای فراز</t>
  </si>
  <si>
    <t>صورت وضعیت پورتفوی</t>
  </si>
  <si>
    <t>برای ماه منتهی به 1401/07/15</t>
  </si>
  <si>
    <t>نام شرکت</t>
  </si>
  <si>
    <t>1401/06/15</t>
  </si>
  <si>
    <t>تغییرات طی دوره</t>
  </si>
  <si>
    <t>1401/07/15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</si>
  <si>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</si>
  <si>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</si>
  <si>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</si>
  <si>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</si>
  <si>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</si>
  <si>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</si>
  <si>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</si>
  <si>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</si>
  <si>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</si>
  <si>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س.اعتماد آفرین پارسیان-د</t>
  </si>
  <si>
    <t>سرمایه گذاری کشاورزی کوثر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</si>
  <si>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</si>
  <si>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</si>
  <si>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</si>
  <si>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</si>
  <si>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صندوق س. ثبات ویستا -د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</si>
  <si>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</si>
  <si>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</si>
  <si>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</si>
  <si>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</si>
  <si>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</si>
  <si>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</si>
  <si>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</si>
  <si>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</si>
  <si>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</si>
  <si>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</si>
  <si>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</si>
  <si>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</si>
  <si>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</si>
  <si>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</si>
  <si>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</si>
  <si>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</si>
  <si>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</si>
  <si>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</si>
  <si>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</si>
  <si>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</si>
  <si>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</si>
  <si>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</si>
  <si>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دولت105-ش.خ030503</t>
  </si>
  <si>
    <t>1401/03/03</t>
  </si>
  <si>
    <t>1403/05/03</t>
  </si>
  <si>
    <t>اسنادخزانه-م2بودجه99-011019</t>
  </si>
  <si>
    <t>1399/06/19</t>
  </si>
  <si>
    <t>1401/10/19</t>
  </si>
  <si>
    <t>اسنادخزانه-م7بودجه99-020704</t>
  </si>
  <si>
    <t>1402/07/04</t>
  </si>
  <si>
    <t>اسنادخزانه-م3بودجه99-011110</t>
  </si>
  <si>
    <t>1399/06/22</t>
  </si>
  <si>
    <t>1401/11/10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</si>
  <si>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</si>
  <si>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</si>
  <si>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</si>
  <si>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</si>
  <si>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</si>
  <si>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</si>
  <si>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</si>
  <si>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</si>
  <si>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</si>
  <si>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</si>
  <si>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</si>
  <si>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</si>
  <si>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</si>
  <si>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</si>
  <si>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</si>
  <si>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</si>
  <si>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</si>
  <si>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</si>
  <si>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</si>
  <si>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</si>
  <si>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</si>
  <si>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</si>
  <si>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</si>
  <si>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</si>
  <si>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</si>
  <si>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</si>
  <si>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</si>
  <si>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</si>
  <si>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</si>
  <si>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</si>
  <si>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</si>
  <si>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</si>
  <si>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</si>
  <si>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</si>
  <si>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</si>
  <si>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</si>
  <si>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</si>
  <si>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</si>
  <si>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</si>
  <si>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</si>
  <si>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</si>
  <si>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</si>
  <si>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</si>
  <si>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</si>
  <si>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‫برای ماه منتهی به 1401/07/15</t>
  </si>
  <si>
    <t>1401/05/15</t>
  </si>
  <si>
    <t xml:space="preserve">جمع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</si>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</sst>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24"/>
      <color indexed="8"/>
      <name val="B Nazanin"/>
      <charset val="178"/>
    </font>
    <font>
      <sz val="24"/>
      <name val="B Nazanin"/>
      <charset val="178"/>
    </font>
    <font>
      <sz val="24"/>
      <color rgb="FFFF0000"/>
      <name val="B Nazanin"/>
      <charset val="178"/>
    </font>
    <font>
      <sz val="14"/>
      <color indexed="8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sz val="16"/>
      <name val="B Nazanin"/>
      <charset val="178"/>
    </font>
    <font>
      <b/>
      <sz val="14"/>
      <color rgb="FFFF0000"/>
      <name val="B Nazanin"/>
      <charset val="178"/>
    </font>
    <font>
      <sz val="16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0" fontId="9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10" fillId="0" borderId="3" xfId="0" applyFont="1" applyBorder="1"/>
    <xf numFmtId="0" fontId="13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7" fontId="17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37" fontId="18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37" fontId="13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1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3" xfId="0" applyFont="1" applyBorder="1"/>
    <xf numFmtId="0" fontId="8" fillId="0" borderId="3" xfId="0" applyFont="1" applyBorder="1" applyAlignment="1">
      <alignment vertical="center" wrapText="1"/>
    </xf>
    <xf numFmtId="0" fontId="20" fillId="0" borderId="0" xfId="0" applyFont="1"/>
    <xf numFmtId="3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10" fontId="23" fillId="0" borderId="1" xfId="0" applyNumberFormat="1" applyFont="1" applyBorder="1" applyAlignment="1">
      <alignment horizontal="center"/>
    </xf>
    <xf numFmtId="3" fontId="24" fillId="0" borderId="1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200026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D425A2-68E2-4631-825C-4A6D8476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28774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EE09-719A-424F-806C-D11E6A890505}">
  <dimension ref="A20:K31"/>
  <sheetViews>
    <sheetView rightToLeft="1" workbookViewId="0">
      <selection activeCell="C34" sqref="C34"/>
    </sheetView>
  </sheetViews>
  <sheetFormatPr defaultRowHeight="15"/>
  <sheetData>
    <row r="20" spans="1:11" ht="30">
      <c r="A20" s="90" t="s">
        <v>98</v>
      </c>
      <c r="B20" s="90"/>
      <c r="C20" s="90"/>
      <c r="D20" s="90"/>
      <c r="E20" s="90"/>
      <c r="F20" s="90"/>
      <c r="G20" s="90"/>
      <c r="H20" s="90"/>
      <c r="I20" s="90"/>
      <c r="J20" s="4"/>
      <c r="K20" s="4"/>
    </row>
    <row r="21" spans="1:11" ht="30">
      <c r="A21" s="90" t="s">
        <v>99</v>
      </c>
      <c r="B21" s="90"/>
      <c r="C21" s="90"/>
      <c r="D21" s="90"/>
      <c r="E21" s="90"/>
      <c r="F21" s="90"/>
      <c r="G21" s="90"/>
      <c r="H21" s="90"/>
      <c r="I21" s="90"/>
      <c r="J21" s="4"/>
      <c r="K21" s="4"/>
    </row>
    <row r="22" spans="1:11" ht="30">
      <c r="A22" s="90" t="s">
        <v>100</v>
      </c>
      <c r="B22" s="90"/>
      <c r="C22" s="90"/>
      <c r="D22" s="90"/>
      <c r="E22" s="90"/>
      <c r="F22" s="90"/>
      <c r="G22" s="90"/>
      <c r="H22" s="90"/>
      <c r="I22" s="90"/>
      <c r="J22" s="5"/>
      <c r="K22" s="5"/>
    </row>
    <row r="31" spans="1:11" ht="18">
      <c r="B31" s="6"/>
      <c r="C31" s="6"/>
    </row>
  </sheetData>
  <mergeCells count="3">
    <mergeCell ref="A20:I20"/>
    <mergeCell ref="A21:I21"/>
    <mergeCell ref="A22:I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8.75"/>
  <cols>
    <col min="1" max="1" width="9.140625" style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104" t="s">
        <v>0</v>
      </c>
      <c r="B2" s="104" t="s">
        <v>0</v>
      </c>
      <c r="C2" s="104" t="s">
        <v>0</v>
      </c>
      <c r="D2" s="104" t="s">
        <v>0</v>
      </c>
    </row>
    <row r="3" spans="1:5" ht="30">
      <c r="A3" s="104" t="s">
        <v>72</v>
      </c>
      <c r="B3" s="104" t="s">
        <v>72</v>
      </c>
      <c r="C3" s="104" t="s">
        <v>72</v>
      </c>
      <c r="D3" s="104" t="s">
        <v>72</v>
      </c>
    </row>
    <row r="4" spans="1:5" ht="30">
      <c r="A4" s="104" t="s">
        <v>2</v>
      </c>
      <c r="B4" s="104" t="s">
        <v>2</v>
      </c>
      <c r="C4" s="104" t="s">
        <v>2</v>
      </c>
      <c r="D4" s="104" t="s">
        <v>2</v>
      </c>
    </row>
    <row r="6" spans="1:5" ht="30">
      <c r="A6" s="104" t="s">
        <v>92</v>
      </c>
      <c r="C6" s="104" t="s">
        <v>74</v>
      </c>
      <c r="E6" s="104" t="s">
        <v>6</v>
      </c>
    </row>
    <row r="7" spans="1:5" ht="30">
      <c r="A7" s="104" t="s">
        <v>92</v>
      </c>
      <c r="C7" s="104" t="s">
        <v>62</v>
      </c>
      <c r="E7" s="104" t="s">
        <v>62</v>
      </c>
    </row>
    <row r="8" spans="1:5" ht="21">
      <c r="A8" s="2" t="s">
        <v>92</v>
      </c>
      <c r="C8" s="3">
        <v>213180836</v>
      </c>
      <c r="E8" s="3">
        <v>418045911</v>
      </c>
    </row>
    <row r="9" spans="1:5" ht="21">
      <c r="A9" s="2" t="s">
        <v>93</v>
      </c>
      <c r="C9" s="3">
        <v>0</v>
      </c>
      <c r="E9" s="3">
        <v>0</v>
      </c>
    </row>
    <row r="10" spans="1:5" ht="21">
      <c r="A10" s="2" t="s">
        <v>94</v>
      </c>
      <c r="C10" s="3">
        <v>0</v>
      </c>
      <c r="E10" s="3">
        <v>0</v>
      </c>
    </row>
    <row r="11" spans="1:5" ht="21">
      <c r="A11" s="2" t="s">
        <v>81</v>
      </c>
      <c r="C11" s="3">
        <v>213180836</v>
      </c>
      <c r="E11" s="3">
        <v>418045911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D18" sqref="D18"/>
    </sheetView>
  </sheetViews>
  <sheetFormatPr defaultRowHeight="18.75"/>
  <cols>
    <col min="1" max="1" width="26.5703125" style="1" customWidth="1"/>
    <col min="2" max="2" width="1" style="1" customWidth="1"/>
    <col min="3" max="3" width="20" style="1" bestFit="1" customWidth="1"/>
    <col min="4" max="4" width="1" style="1" customWidth="1"/>
    <col min="5" max="5" width="28.85546875" style="1" customWidth="1"/>
    <col min="6" max="6" width="1" style="1" customWidth="1"/>
    <col min="7" max="7" width="32.710937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104" t="s">
        <v>0</v>
      </c>
      <c r="B2" s="104"/>
      <c r="C2" s="104"/>
      <c r="D2" s="104"/>
      <c r="E2" s="104"/>
      <c r="F2" s="104"/>
      <c r="G2" s="104"/>
    </row>
    <row r="3" spans="1:7" ht="30">
      <c r="A3" s="104" t="s">
        <v>72</v>
      </c>
      <c r="B3" s="104"/>
      <c r="C3" s="104"/>
      <c r="D3" s="104"/>
      <c r="E3" s="104"/>
      <c r="F3" s="104"/>
      <c r="G3" s="104"/>
    </row>
    <row r="4" spans="1:7" ht="30">
      <c r="A4" s="104" t="s">
        <v>2</v>
      </c>
      <c r="B4" s="104"/>
      <c r="C4" s="104"/>
      <c r="D4" s="104"/>
      <c r="E4" s="104"/>
      <c r="F4" s="104"/>
      <c r="G4" s="104"/>
    </row>
    <row r="6" spans="1:7" ht="24">
      <c r="A6" s="29" t="s">
        <v>76</v>
      </c>
      <c r="B6" s="28"/>
      <c r="C6" s="29" t="s">
        <v>62</v>
      </c>
      <c r="D6" s="28"/>
      <c r="E6" s="30" t="s">
        <v>89</v>
      </c>
      <c r="F6" s="28"/>
      <c r="G6" s="30" t="s">
        <v>13</v>
      </c>
    </row>
    <row r="7" spans="1:7" ht="24.75">
      <c r="A7" s="65" t="s">
        <v>95</v>
      </c>
      <c r="B7" s="28"/>
      <c r="C7" s="86">
        <v>-53234100601</v>
      </c>
      <c r="D7" s="81"/>
      <c r="E7" s="69">
        <v>1.0093000000000001</v>
      </c>
      <c r="F7" s="80"/>
      <c r="G7" s="83">
        <v>-9.7100000000000006E-2</v>
      </c>
    </row>
    <row r="8" spans="1:7" ht="24.75">
      <c r="A8" s="65" t="s">
        <v>96</v>
      </c>
      <c r="B8" s="28"/>
      <c r="C8" s="80">
        <v>758480236</v>
      </c>
      <c r="D8" s="81"/>
      <c r="E8" s="72">
        <v>-1.44E-2</v>
      </c>
      <c r="F8" s="80"/>
      <c r="G8" s="82">
        <v>1.4E-3</v>
      </c>
    </row>
    <row r="9" spans="1:7" ht="24.75">
      <c r="A9" s="65" t="s">
        <v>97</v>
      </c>
      <c r="B9" s="28"/>
      <c r="C9" s="80">
        <v>0</v>
      </c>
      <c r="D9" s="81"/>
      <c r="E9" s="69">
        <v>0</v>
      </c>
      <c r="F9" s="80"/>
      <c r="G9" s="82">
        <v>0</v>
      </c>
    </row>
    <row r="10" spans="1:7" ht="24.75">
      <c r="A10" s="77" t="s">
        <v>91</v>
      </c>
      <c r="B10" s="28"/>
      <c r="C10" s="85">
        <f>SUM(C7:C9)</f>
        <v>-52475620365</v>
      </c>
      <c r="D10" s="81"/>
      <c r="E10" s="76">
        <f>SUM(E7:E9)</f>
        <v>0.99490000000000012</v>
      </c>
      <c r="F10" s="80"/>
      <c r="G10" s="84">
        <f>SUM(G7:G9)</f>
        <v>-9.5700000000000007E-2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topLeftCell="A4" workbookViewId="0">
      <selection activeCell="V23" sqref="V23"/>
    </sheetView>
  </sheetViews>
  <sheetFormatPr defaultRowHeight="18.75"/>
  <cols>
    <col min="1" max="1" width="23.710937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425781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9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26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26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</row>
    <row r="6" spans="1:25" s="7" customFormat="1" ht="21">
      <c r="A6" s="92" t="s">
        <v>3</v>
      </c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I6" s="92" t="s">
        <v>5</v>
      </c>
      <c r="J6" s="92" t="s">
        <v>5</v>
      </c>
      <c r="K6" s="92" t="s">
        <v>5</v>
      </c>
      <c r="L6" s="92" t="s">
        <v>5</v>
      </c>
      <c r="M6" s="92" t="s">
        <v>5</v>
      </c>
      <c r="N6" s="92" t="s">
        <v>5</v>
      </c>
      <c r="O6" s="92" t="s">
        <v>5</v>
      </c>
      <c r="Q6" s="8" t="s">
        <v>6</v>
      </c>
      <c r="R6" s="9"/>
      <c r="S6" s="8" t="s">
        <v>6</v>
      </c>
      <c r="T6" s="9"/>
      <c r="U6" s="8" t="s">
        <v>6</v>
      </c>
      <c r="V6" s="9"/>
      <c r="W6" s="8" t="s">
        <v>6</v>
      </c>
      <c r="X6" s="9"/>
      <c r="Y6" s="8" t="s">
        <v>6</v>
      </c>
    </row>
    <row r="7" spans="1:25" s="7" customFormat="1" ht="21">
      <c r="A7" s="93" t="s">
        <v>3</v>
      </c>
      <c r="C7" s="92" t="s">
        <v>7</v>
      </c>
      <c r="E7" s="92" t="s">
        <v>8</v>
      </c>
      <c r="G7" s="92" t="s">
        <v>9</v>
      </c>
      <c r="I7" s="91" t="s">
        <v>10</v>
      </c>
      <c r="J7" s="91" t="s">
        <v>10</v>
      </c>
      <c r="K7" s="91" t="s">
        <v>10</v>
      </c>
      <c r="M7" s="91" t="s">
        <v>11</v>
      </c>
      <c r="N7" s="91" t="s">
        <v>11</v>
      </c>
      <c r="O7" s="91" t="s">
        <v>11</v>
      </c>
      <c r="Q7" s="92" t="s">
        <v>7</v>
      </c>
      <c r="S7" s="92" t="s">
        <v>12</v>
      </c>
      <c r="T7" s="96"/>
      <c r="U7" s="92" t="s">
        <v>8</v>
      </c>
      <c r="V7" s="96"/>
      <c r="W7" s="92" t="s">
        <v>9</v>
      </c>
      <c r="X7" s="96"/>
      <c r="Y7" s="97" t="s">
        <v>13</v>
      </c>
    </row>
    <row r="8" spans="1:25" s="7" customFormat="1" ht="21">
      <c r="A8" s="94" t="s">
        <v>3</v>
      </c>
      <c r="C8" s="94" t="s">
        <v>7</v>
      </c>
      <c r="E8" s="94" t="s">
        <v>8</v>
      </c>
      <c r="G8" s="94" t="s">
        <v>9</v>
      </c>
      <c r="I8" s="12" t="s">
        <v>7</v>
      </c>
      <c r="K8" s="12" t="s">
        <v>8</v>
      </c>
      <c r="M8" s="9" t="s">
        <v>7</v>
      </c>
      <c r="O8" s="9" t="s">
        <v>14</v>
      </c>
      <c r="Q8" s="94" t="s">
        <v>7</v>
      </c>
      <c r="R8" s="13"/>
      <c r="S8" s="94" t="s">
        <v>12</v>
      </c>
      <c r="T8" s="96"/>
      <c r="U8" s="94" t="s">
        <v>8</v>
      </c>
      <c r="V8" s="96"/>
      <c r="W8" s="94" t="s">
        <v>9</v>
      </c>
      <c r="X8" s="96"/>
      <c r="Y8" s="98" t="s">
        <v>13</v>
      </c>
    </row>
    <row r="9" spans="1:25" ht="21">
      <c r="A9" s="15" t="s">
        <v>15</v>
      </c>
      <c r="C9" s="16">
        <v>5590144</v>
      </c>
      <c r="D9" s="17"/>
      <c r="E9" s="16">
        <v>14173912070</v>
      </c>
      <c r="F9" s="17"/>
      <c r="G9" s="16">
        <v>15193635734.3232</v>
      </c>
      <c r="H9" s="17"/>
      <c r="I9" s="16">
        <v>1083166</v>
      </c>
      <c r="J9" s="17"/>
      <c r="K9" s="16">
        <v>2533525726</v>
      </c>
      <c r="L9" s="17"/>
      <c r="M9" s="18">
        <v>-2877</v>
      </c>
      <c r="N9" s="17"/>
      <c r="O9" s="16">
        <v>6859308</v>
      </c>
      <c r="P9" s="17"/>
      <c r="Q9" s="16">
        <v>6670433</v>
      </c>
      <c r="R9" s="17"/>
      <c r="S9" s="16">
        <v>2304</v>
      </c>
      <c r="T9" s="17"/>
      <c r="U9" s="16">
        <v>16700234879</v>
      </c>
      <c r="V9" s="17"/>
      <c r="W9" s="16">
        <v>15356997436.999701</v>
      </c>
      <c r="X9" s="17"/>
      <c r="Y9" s="19">
        <v>2.8000000000000001E-2</v>
      </c>
    </row>
    <row r="10" spans="1:25" ht="21">
      <c r="A10" s="15" t="s">
        <v>17</v>
      </c>
      <c r="C10" s="16">
        <v>10829225</v>
      </c>
      <c r="D10" s="17"/>
      <c r="E10" s="16">
        <v>159163280805</v>
      </c>
      <c r="F10" s="17"/>
      <c r="G10" s="16">
        <v>136885584080.85001</v>
      </c>
      <c r="H10" s="17"/>
      <c r="I10" s="16">
        <v>1485010</v>
      </c>
      <c r="J10" s="17"/>
      <c r="K10" s="16">
        <v>18533212453</v>
      </c>
      <c r="L10" s="17"/>
      <c r="M10" s="18">
        <v>-83494</v>
      </c>
      <c r="N10" s="17"/>
      <c r="O10" s="16">
        <v>1005003397</v>
      </c>
      <c r="P10" s="17"/>
      <c r="Q10" s="16">
        <v>12230741</v>
      </c>
      <c r="R10" s="17"/>
      <c r="S10" s="16">
        <v>11590</v>
      </c>
      <c r="T10" s="17"/>
      <c r="U10" s="16">
        <v>176485313076</v>
      </c>
      <c r="V10" s="17"/>
      <c r="W10" s="16">
        <v>141646554930.97601</v>
      </c>
      <c r="X10" s="17"/>
      <c r="Y10" s="19">
        <v>0.25850000000000001</v>
      </c>
    </row>
    <row r="11" spans="1:25" ht="21">
      <c r="A11" s="15" t="s">
        <v>16</v>
      </c>
      <c r="C11" s="16">
        <v>944099</v>
      </c>
      <c r="D11" s="17"/>
      <c r="E11" s="16">
        <v>43476344186</v>
      </c>
      <c r="F11" s="17"/>
      <c r="G11" s="16">
        <v>44565388510</v>
      </c>
      <c r="H11" s="17"/>
      <c r="I11" s="16">
        <v>87250</v>
      </c>
      <c r="J11" s="17"/>
      <c r="K11" s="16">
        <v>4150467942</v>
      </c>
      <c r="L11" s="17"/>
      <c r="M11" s="18">
        <v>-280223</v>
      </c>
      <c r="N11" s="17"/>
      <c r="O11" s="16">
        <v>13353006694</v>
      </c>
      <c r="P11" s="17"/>
      <c r="Q11" s="16">
        <v>751126</v>
      </c>
      <c r="R11" s="17"/>
      <c r="S11" s="16">
        <v>47998</v>
      </c>
      <c r="T11" s="17"/>
      <c r="U11" s="16">
        <v>34700216030</v>
      </c>
      <c r="V11" s="17"/>
      <c r="W11" s="16">
        <v>36045785895.672203</v>
      </c>
      <c r="X11" s="17"/>
      <c r="Y11" s="19">
        <v>6.5799999999999997E-2</v>
      </c>
    </row>
    <row r="12" spans="1:25" ht="21">
      <c r="A12" s="15" t="s">
        <v>18</v>
      </c>
      <c r="C12" s="16">
        <v>5376930</v>
      </c>
      <c r="D12" s="17"/>
      <c r="E12" s="16">
        <v>24209391643</v>
      </c>
      <c r="F12" s="17"/>
      <c r="G12" s="16">
        <v>22936669043.230801</v>
      </c>
      <c r="H12" s="17"/>
      <c r="I12" s="16">
        <v>208799</v>
      </c>
      <c r="J12" s="17"/>
      <c r="K12" s="16">
        <v>817928639</v>
      </c>
      <c r="L12" s="17"/>
      <c r="M12" s="18">
        <v>-500000</v>
      </c>
      <c r="N12" s="17"/>
      <c r="O12" s="16">
        <v>2085413940</v>
      </c>
      <c r="P12" s="17"/>
      <c r="Q12" s="16">
        <v>5085729</v>
      </c>
      <c r="R12" s="17"/>
      <c r="S12" s="16">
        <v>3498</v>
      </c>
      <c r="T12" s="17"/>
      <c r="U12" s="16">
        <v>22776092200</v>
      </c>
      <c r="V12" s="17"/>
      <c r="W12" s="16">
        <v>17776359733.168098</v>
      </c>
      <c r="X12" s="17"/>
      <c r="Y12" s="19">
        <v>3.2399999999999998E-2</v>
      </c>
    </row>
    <row r="13" spans="1:25" ht="21">
      <c r="A13" s="15" t="s">
        <v>19</v>
      </c>
      <c r="C13" s="16">
        <v>1004650</v>
      </c>
      <c r="D13" s="17"/>
      <c r="E13" s="16">
        <v>40910017871</v>
      </c>
      <c r="F13" s="17"/>
      <c r="G13" s="16">
        <v>38378579595.18</v>
      </c>
      <c r="H13" s="17"/>
      <c r="I13" s="16">
        <v>19770</v>
      </c>
      <c r="J13" s="17"/>
      <c r="K13" s="16">
        <v>658731574</v>
      </c>
      <c r="L13" s="17"/>
      <c r="M13" s="18">
        <v>-128757</v>
      </c>
      <c r="N13" s="17"/>
      <c r="O13" s="16">
        <v>4794588753</v>
      </c>
      <c r="P13" s="17"/>
      <c r="Q13" s="16">
        <v>895663</v>
      </c>
      <c r="R13" s="17"/>
      <c r="S13" s="16">
        <v>32760</v>
      </c>
      <c r="T13" s="17"/>
      <c r="U13" s="16">
        <v>36327950513</v>
      </c>
      <c r="V13" s="17"/>
      <c r="W13" s="16">
        <v>29319620020.891201</v>
      </c>
      <c r="X13" s="17"/>
      <c r="Y13" s="19">
        <v>5.3499999999999999E-2</v>
      </c>
    </row>
    <row r="14" spans="1:25" ht="21">
      <c r="A14" s="15" t="s">
        <v>20</v>
      </c>
      <c r="C14" s="16">
        <v>16493387</v>
      </c>
      <c r="D14" s="17"/>
      <c r="E14" s="16">
        <v>117432915440</v>
      </c>
      <c r="F14" s="17"/>
      <c r="G14" s="16">
        <v>117673283464.783</v>
      </c>
      <c r="H14" s="17"/>
      <c r="I14" s="16">
        <v>0</v>
      </c>
      <c r="J14" s="17"/>
      <c r="K14" s="16">
        <v>0</v>
      </c>
      <c r="L14" s="17"/>
      <c r="M14" s="18">
        <v>0</v>
      </c>
      <c r="N14" s="17"/>
      <c r="O14" s="16">
        <v>0</v>
      </c>
      <c r="P14" s="17"/>
      <c r="Q14" s="16">
        <v>16493387</v>
      </c>
      <c r="R14" s="17"/>
      <c r="S14" s="16">
        <v>6140</v>
      </c>
      <c r="T14" s="17"/>
      <c r="U14" s="16">
        <v>117432915440</v>
      </c>
      <c r="V14" s="17"/>
      <c r="W14" s="16">
        <v>101192431438.903</v>
      </c>
      <c r="X14" s="17"/>
      <c r="Y14" s="19">
        <v>0.18529999999999999</v>
      </c>
    </row>
    <row r="15" spans="1:25" ht="21">
      <c r="A15" s="15" t="s">
        <v>21</v>
      </c>
      <c r="C15" s="16">
        <v>37409864</v>
      </c>
      <c r="D15" s="17"/>
      <c r="E15" s="16">
        <v>139987711088</v>
      </c>
      <c r="F15" s="17"/>
      <c r="G15" s="16">
        <v>137713197342.37799</v>
      </c>
      <c r="H15" s="17"/>
      <c r="I15" s="16">
        <v>0</v>
      </c>
      <c r="J15" s="17"/>
      <c r="K15" s="16">
        <v>0</v>
      </c>
      <c r="L15" s="17"/>
      <c r="M15" s="18">
        <v>-1000</v>
      </c>
      <c r="N15" s="17"/>
      <c r="O15" s="16">
        <v>3543307</v>
      </c>
      <c r="P15" s="17"/>
      <c r="Q15" s="16">
        <v>37408864</v>
      </c>
      <c r="R15" s="17"/>
      <c r="S15" s="16">
        <v>3323</v>
      </c>
      <c r="T15" s="17"/>
      <c r="U15" s="16">
        <v>139983969088</v>
      </c>
      <c r="V15" s="17"/>
      <c r="W15" s="16">
        <v>124215179734.145</v>
      </c>
      <c r="X15" s="17"/>
      <c r="Y15" s="19">
        <v>0.22670000000000001</v>
      </c>
    </row>
    <row r="16" spans="1:25" ht="21">
      <c r="A16" s="27" t="s">
        <v>22</v>
      </c>
      <c r="C16" s="20">
        <v>0</v>
      </c>
      <c r="D16" s="17"/>
      <c r="E16" s="20">
        <v>0</v>
      </c>
      <c r="F16" s="17"/>
      <c r="G16" s="20">
        <v>0</v>
      </c>
      <c r="H16" s="17"/>
      <c r="I16" s="20">
        <v>263324</v>
      </c>
      <c r="J16" s="17"/>
      <c r="K16" s="20">
        <v>3270088090</v>
      </c>
      <c r="L16" s="17"/>
      <c r="M16" s="21">
        <v>-183371</v>
      </c>
      <c r="N16" s="17"/>
      <c r="O16" s="20">
        <v>2272824057</v>
      </c>
      <c r="P16" s="17"/>
      <c r="Q16" s="20">
        <v>79953</v>
      </c>
      <c r="R16" s="17"/>
      <c r="S16" s="20">
        <v>12535</v>
      </c>
      <c r="T16" s="17"/>
      <c r="U16" s="20">
        <v>1000079681</v>
      </c>
      <c r="V16" s="17"/>
      <c r="W16" s="20">
        <v>1002022940.46469</v>
      </c>
      <c r="X16" s="17"/>
      <c r="Y16" s="22">
        <v>1.9E-3</v>
      </c>
    </row>
    <row r="17" spans="1:25" ht="21">
      <c r="A17" s="62" t="s">
        <v>91</v>
      </c>
      <c r="C17" s="24">
        <f>SUM(C9:C16)</f>
        <v>77648299</v>
      </c>
      <c r="D17" s="23"/>
      <c r="E17" s="24">
        <f>SUM(E9:E16)</f>
        <v>539353573103</v>
      </c>
      <c r="F17" s="23"/>
      <c r="G17" s="24">
        <f>SUM(G9:G16)</f>
        <v>513346337770.745</v>
      </c>
      <c r="H17" s="23"/>
      <c r="I17" s="25">
        <f>SUM(I9:I16)</f>
        <v>3147319</v>
      </c>
      <c r="J17" s="25"/>
      <c r="K17" s="26">
        <f>SUM(K9:K16)</f>
        <v>29963954424</v>
      </c>
      <c r="L17" s="25"/>
      <c r="M17" s="18">
        <f>SUM(M9:M16)</f>
        <v>-1179722</v>
      </c>
      <c r="N17" s="23"/>
      <c r="O17" s="24">
        <f>SUM(O9:O16)</f>
        <v>23521239456</v>
      </c>
      <c r="P17" s="23"/>
      <c r="Q17" s="24">
        <f>SUM(Q9:Q16)</f>
        <v>79615896</v>
      </c>
      <c r="R17" s="23"/>
      <c r="S17" s="24">
        <f>SUM(S9:S16)</f>
        <v>120148</v>
      </c>
      <c r="T17" s="23"/>
      <c r="U17" s="24">
        <f>SUM(U9:U16)</f>
        <v>545406770907</v>
      </c>
      <c r="V17" s="23"/>
      <c r="W17" s="24">
        <f>SUM(W9:W16)</f>
        <v>466554952131.21991</v>
      </c>
      <c r="X17" s="23"/>
      <c r="Y17" s="22">
        <f>SUM(Y9:Y16)</f>
        <v>0.85210000000000008</v>
      </c>
    </row>
  </sheetData>
  <mergeCells count="19">
    <mergeCell ref="S7:S8"/>
    <mergeCell ref="U7:U8"/>
    <mergeCell ref="W7:W8"/>
    <mergeCell ref="I7:K7"/>
    <mergeCell ref="M7:O7"/>
    <mergeCell ref="A6:A8"/>
    <mergeCell ref="A2:Y2"/>
    <mergeCell ref="A3:Y3"/>
    <mergeCell ref="A4:Y4"/>
    <mergeCell ref="C6:G6"/>
    <mergeCell ref="C7:C8"/>
    <mergeCell ref="E7:E8"/>
    <mergeCell ref="G7:G8"/>
    <mergeCell ref="T7:T8"/>
    <mergeCell ref="V7:V8"/>
    <mergeCell ref="X7:X8"/>
    <mergeCell ref="Y7:Y8"/>
    <mergeCell ref="I6:O6"/>
    <mergeCell ref="Q7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5"/>
  <sheetViews>
    <sheetView rightToLeft="1" topLeftCell="A13" zoomScaleNormal="100" workbookViewId="0">
      <selection activeCell="I29" sqref="I29"/>
    </sheetView>
  </sheetViews>
  <sheetFormatPr defaultRowHeight="18.75"/>
  <cols>
    <col min="1" max="1" width="36" style="1" customWidth="1"/>
    <col min="2" max="2" width="1" style="1" customWidth="1"/>
    <col min="3" max="3" width="17.5703125" style="1" customWidth="1"/>
    <col min="4" max="4" width="1" style="1" customWidth="1"/>
    <col min="5" max="5" width="12.28515625" style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15" style="1" customWidth="1"/>
    <col min="14" max="14" width="1" style="1" customWidth="1"/>
    <col min="15" max="15" width="11.42578125" style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16.7109375" style="1" customWidth="1"/>
    <col min="22" max="22" width="1" style="1" customWidth="1"/>
    <col min="23" max="23" width="18.42578125" style="1" bestFit="1" customWidth="1"/>
    <col min="24" max="24" width="1" style="1" customWidth="1"/>
    <col min="25" max="25" width="16.140625" style="1" customWidth="1"/>
    <col min="26" max="26" width="1" style="1" customWidth="1"/>
    <col min="27" max="27" width="20.28515625" style="1" customWidth="1"/>
    <col min="28" max="28" width="1" style="1" customWidth="1"/>
    <col min="29" max="29" width="14.57031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3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7" ht="26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</row>
    <row r="4" spans="1:37" ht="26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</row>
    <row r="5" spans="1:37" s="7" customFormat="1" ht="19.5">
      <c r="A5" s="99" t="s">
        <v>24</v>
      </c>
      <c r="B5" s="99" t="s">
        <v>24</v>
      </c>
      <c r="C5" s="99" t="s">
        <v>24</v>
      </c>
      <c r="D5" s="99" t="s">
        <v>24</v>
      </c>
      <c r="E5" s="99" t="s">
        <v>24</v>
      </c>
      <c r="F5" s="99" t="s">
        <v>24</v>
      </c>
      <c r="G5" s="99" t="s">
        <v>24</v>
      </c>
      <c r="H5" s="99" t="s">
        <v>24</v>
      </c>
      <c r="I5" s="99" t="s">
        <v>24</v>
      </c>
      <c r="J5" s="99" t="s">
        <v>24</v>
      </c>
      <c r="K5" s="99" t="s">
        <v>24</v>
      </c>
      <c r="L5" s="99" t="s">
        <v>24</v>
      </c>
      <c r="M5" s="99" t="s">
        <v>24</v>
      </c>
      <c r="N5" s="6"/>
      <c r="O5" s="99" t="s">
        <v>101</v>
      </c>
      <c r="P5" s="99" t="s">
        <v>101</v>
      </c>
      <c r="Q5" s="99" t="s">
        <v>101</v>
      </c>
      <c r="R5" s="99" t="s">
        <v>101</v>
      </c>
      <c r="S5" s="99" t="s">
        <v>101</v>
      </c>
      <c r="T5" s="6"/>
      <c r="U5" s="99" t="s">
        <v>5</v>
      </c>
      <c r="V5" s="99" t="s">
        <v>5</v>
      </c>
      <c r="W5" s="99" t="s">
        <v>5</v>
      </c>
      <c r="X5" s="99" t="s">
        <v>5</v>
      </c>
      <c r="Y5" s="99" t="s">
        <v>5</v>
      </c>
      <c r="Z5" s="99" t="s">
        <v>5</v>
      </c>
      <c r="AA5" s="99" t="s">
        <v>5</v>
      </c>
      <c r="AB5" s="6"/>
      <c r="AC5" s="99" t="s">
        <v>4</v>
      </c>
      <c r="AD5" s="99" t="s">
        <v>4</v>
      </c>
      <c r="AE5" s="99" t="s">
        <v>4</v>
      </c>
      <c r="AF5" s="99" t="s">
        <v>4</v>
      </c>
      <c r="AG5" s="99" t="s">
        <v>4</v>
      </c>
      <c r="AH5" s="99" t="s">
        <v>4</v>
      </c>
      <c r="AI5" s="99" t="s">
        <v>4</v>
      </c>
      <c r="AJ5" s="99" t="s">
        <v>4</v>
      </c>
      <c r="AK5" s="99" t="s">
        <v>4</v>
      </c>
    </row>
    <row r="6" spans="1:37" s="7" customFormat="1" ht="19.5">
      <c r="A6" s="99" t="s">
        <v>25</v>
      </c>
      <c r="B6" s="6"/>
      <c r="C6" s="101" t="s">
        <v>26</v>
      </c>
      <c r="D6" s="6"/>
      <c r="E6" s="101" t="s">
        <v>27</v>
      </c>
      <c r="F6" s="6"/>
      <c r="G6" s="99" t="s">
        <v>28</v>
      </c>
      <c r="H6" s="6"/>
      <c r="I6" s="101" t="s">
        <v>29</v>
      </c>
      <c r="J6" s="6"/>
      <c r="K6" s="99" t="s">
        <v>30</v>
      </c>
      <c r="L6" s="6"/>
      <c r="M6" s="99" t="s">
        <v>23</v>
      </c>
      <c r="N6" s="6"/>
      <c r="O6" s="99" t="s">
        <v>7</v>
      </c>
      <c r="P6" s="6"/>
      <c r="Q6" s="101" t="s">
        <v>8</v>
      </c>
      <c r="R6" s="6"/>
      <c r="S6" s="101" t="s">
        <v>9</v>
      </c>
      <c r="T6" s="6"/>
      <c r="U6" s="103" t="s">
        <v>10</v>
      </c>
      <c r="V6" s="103" t="s">
        <v>10</v>
      </c>
      <c r="W6" s="103" t="s">
        <v>10</v>
      </c>
      <c r="X6" s="6"/>
      <c r="Y6" s="103" t="s">
        <v>11</v>
      </c>
      <c r="Z6" s="103" t="s">
        <v>11</v>
      </c>
      <c r="AA6" s="103" t="s">
        <v>11</v>
      </c>
      <c r="AB6" s="6"/>
      <c r="AC6" s="99" t="s">
        <v>7</v>
      </c>
      <c r="AD6" s="6"/>
      <c r="AE6" s="99" t="s">
        <v>31</v>
      </c>
      <c r="AF6" s="6"/>
      <c r="AG6" s="99" t="s">
        <v>8</v>
      </c>
      <c r="AH6" s="6"/>
      <c r="AI6" s="99" t="s">
        <v>9</v>
      </c>
      <c r="AJ6" s="6"/>
      <c r="AK6" s="101" t="s">
        <v>13</v>
      </c>
    </row>
    <row r="7" spans="1:37" s="7" customFormat="1" ht="19.5">
      <c r="A7" s="100" t="s">
        <v>25</v>
      </c>
      <c r="B7" s="6"/>
      <c r="C7" s="102" t="s">
        <v>26</v>
      </c>
      <c r="D7" s="6"/>
      <c r="E7" s="102" t="s">
        <v>27</v>
      </c>
      <c r="F7" s="6"/>
      <c r="G7" s="100" t="s">
        <v>28</v>
      </c>
      <c r="H7" s="6"/>
      <c r="I7" s="102" t="s">
        <v>29</v>
      </c>
      <c r="J7" s="6"/>
      <c r="K7" s="100" t="s">
        <v>30</v>
      </c>
      <c r="L7" s="6"/>
      <c r="M7" s="100" t="s">
        <v>23</v>
      </c>
      <c r="N7" s="6"/>
      <c r="O7" s="100" t="s">
        <v>7</v>
      </c>
      <c r="P7" s="6"/>
      <c r="Q7" s="102" t="s">
        <v>8</v>
      </c>
      <c r="R7" s="6"/>
      <c r="S7" s="102" t="s">
        <v>9</v>
      </c>
      <c r="T7" s="6"/>
      <c r="U7" s="33" t="s">
        <v>7</v>
      </c>
      <c r="V7" s="6"/>
      <c r="W7" s="33" t="s">
        <v>8</v>
      </c>
      <c r="X7" s="6"/>
      <c r="Y7" s="33" t="s">
        <v>7</v>
      </c>
      <c r="Z7" s="6"/>
      <c r="AA7" s="34" t="s">
        <v>14</v>
      </c>
      <c r="AB7" s="6"/>
      <c r="AC7" s="100" t="s">
        <v>7</v>
      </c>
      <c r="AD7" s="6"/>
      <c r="AE7" s="100" t="s">
        <v>31</v>
      </c>
      <c r="AF7" s="6"/>
      <c r="AG7" s="100" t="s">
        <v>8</v>
      </c>
      <c r="AH7" s="6"/>
      <c r="AI7" s="100" t="s">
        <v>9</v>
      </c>
      <c r="AJ7" s="6"/>
      <c r="AK7" s="102" t="s">
        <v>13</v>
      </c>
    </row>
    <row r="8" spans="1:37" ht="19.5">
      <c r="A8" s="35" t="s">
        <v>32</v>
      </c>
      <c r="B8" s="6"/>
      <c r="C8" s="6" t="s">
        <v>33</v>
      </c>
      <c r="D8" s="6"/>
      <c r="E8" s="6" t="s">
        <v>33</v>
      </c>
      <c r="F8" s="6"/>
      <c r="G8" s="36" t="s">
        <v>34</v>
      </c>
      <c r="H8" s="36"/>
      <c r="I8" s="36" t="s">
        <v>35</v>
      </c>
      <c r="J8" s="36"/>
      <c r="K8" s="36">
        <v>0</v>
      </c>
      <c r="L8" s="36"/>
      <c r="M8" s="36">
        <v>0</v>
      </c>
      <c r="N8" s="36"/>
      <c r="O8" s="36">
        <v>2245</v>
      </c>
      <c r="P8" s="36"/>
      <c r="Q8" s="37">
        <v>1763378022</v>
      </c>
      <c r="R8" s="36"/>
      <c r="S8" s="37">
        <v>1773363428</v>
      </c>
      <c r="T8" s="36"/>
      <c r="U8" s="37">
        <v>0</v>
      </c>
      <c r="V8" s="36"/>
      <c r="W8" s="37">
        <v>0</v>
      </c>
      <c r="X8" s="36"/>
      <c r="Y8" s="37">
        <v>2200</v>
      </c>
      <c r="Z8" s="36"/>
      <c r="AA8" s="37">
        <v>1739258125</v>
      </c>
      <c r="AB8" s="36"/>
      <c r="AC8" s="37">
        <v>245</v>
      </c>
      <c r="AD8" s="36"/>
      <c r="AE8" s="37">
        <v>794820</v>
      </c>
      <c r="AF8" s="36"/>
      <c r="AG8" s="37">
        <v>192439918</v>
      </c>
      <c r="AH8" s="36"/>
      <c r="AI8" s="37">
        <v>194589720</v>
      </c>
      <c r="AJ8" s="36"/>
      <c r="AK8" s="38">
        <v>4.0000000000000002E-4</v>
      </c>
    </row>
    <row r="9" spans="1:37" ht="19.5">
      <c r="A9" s="35" t="s">
        <v>32</v>
      </c>
      <c r="B9" s="6"/>
      <c r="C9" s="6" t="s">
        <v>33</v>
      </c>
      <c r="D9" s="6"/>
      <c r="E9" s="6" t="s">
        <v>33</v>
      </c>
      <c r="F9" s="6"/>
      <c r="G9" s="36" t="s">
        <v>34</v>
      </c>
      <c r="H9" s="36"/>
      <c r="I9" s="36" t="s">
        <v>35</v>
      </c>
      <c r="J9" s="36"/>
      <c r="K9" s="36">
        <v>0</v>
      </c>
      <c r="L9" s="36"/>
      <c r="M9" s="36">
        <v>0</v>
      </c>
      <c r="N9" s="36"/>
      <c r="O9" s="36">
        <v>2245</v>
      </c>
      <c r="P9" s="36"/>
      <c r="Q9" s="37">
        <v>1763378022</v>
      </c>
      <c r="R9" s="36"/>
      <c r="S9" s="37">
        <v>1773363428</v>
      </c>
      <c r="T9" s="36"/>
      <c r="U9" s="37">
        <v>0</v>
      </c>
      <c r="V9" s="36"/>
      <c r="W9" s="37">
        <v>0</v>
      </c>
      <c r="X9" s="36"/>
      <c r="Y9" s="37">
        <v>2200</v>
      </c>
      <c r="Z9" s="36"/>
      <c r="AA9" s="37">
        <v>1739258125</v>
      </c>
      <c r="AB9" s="36"/>
      <c r="AC9" s="37">
        <v>11155</v>
      </c>
      <c r="AD9" s="36"/>
      <c r="AE9" s="37">
        <v>794820</v>
      </c>
      <c r="AF9" s="36"/>
      <c r="AG9" s="37">
        <v>8761907277</v>
      </c>
      <c r="AH9" s="36"/>
      <c r="AI9" s="37">
        <v>8859789092</v>
      </c>
      <c r="AJ9" s="36"/>
      <c r="AK9" s="38">
        <v>1.6199999999999999E-2</v>
      </c>
    </row>
    <row r="10" spans="1:37" ht="19.5">
      <c r="A10" s="35" t="s">
        <v>36</v>
      </c>
      <c r="B10" s="6"/>
      <c r="C10" s="6" t="s">
        <v>33</v>
      </c>
      <c r="D10" s="6"/>
      <c r="E10" s="6" t="s">
        <v>33</v>
      </c>
      <c r="F10" s="6"/>
      <c r="G10" s="36" t="s">
        <v>37</v>
      </c>
      <c r="H10" s="36"/>
      <c r="I10" s="36" t="s">
        <v>38</v>
      </c>
      <c r="J10" s="36"/>
      <c r="K10" s="36">
        <v>0</v>
      </c>
      <c r="L10" s="36"/>
      <c r="M10" s="36">
        <v>0</v>
      </c>
      <c r="N10" s="36"/>
      <c r="O10" s="36">
        <v>6033</v>
      </c>
      <c r="P10" s="36"/>
      <c r="Q10" s="37">
        <v>5222328443</v>
      </c>
      <c r="R10" s="36"/>
      <c r="S10" s="37">
        <v>5462658659</v>
      </c>
      <c r="T10" s="36"/>
      <c r="U10" s="37">
        <v>0</v>
      </c>
      <c r="V10" s="36"/>
      <c r="W10" s="37">
        <v>0</v>
      </c>
      <c r="X10" s="36"/>
      <c r="Y10" s="37">
        <v>2600</v>
      </c>
      <c r="Z10" s="36"/>
      <c r="AA10" s="37">
        <v>2376076100</v>
      </c>
      <c r="AB10" s="36"/>
      <c r="AC10" s="37">
        <v>5776</v>
      </c>
      <c r="AD10" s="36"/>
      <c r="AE10" s="37">
        <v>920000</v>
      </c>
      <c r="AF10" s="36"/>
      <c r="AG10" s="37">
        <v>4999862272</v>
      </c>
      <c r="AH10" s="36"/>
      <c r="AI10" s="37">
        <v>5310067408</v>
      </c>
      <c r="AJ10" s="36"/>
      <c r="AK10" s="38">
        <v>9.7000000000000003E-3</v>
      </c>
    </row>
    <row r="11" spans="1:37" ht="19.5">
      <c r="A11" s="35" t="s">
        <v>36</v>
      </c>
      <c r="B11" s="6"/>
      <c r="C11" s="6" t="s">
        <v>33</v>
      </c>
      <c r="D11" s="6"/>
      <c r="E11" s="6" t="s">
        <v>33</v>
      </c>
      <c r="F11" s="6"/>
      <c r="G11" s="36" t="s">
        <v>37</v>
      </c>
      <c r="H11" s="36"/>
      <c r="I11" s="36" t="s">
        <v>38</v>
      </c>
      <c r="J11" s="36"/>
      <c r="K11" s="36">
        <v>0</v>
      </c>
      <c r="L11" s="36"/>
      <c r="M11" s="36">
        <v>0</v>
      </c>
      <c r="N11" s="36"/>
      <c r="O11" s="36">
        <v>6033</v>
      </c>
      <c r="P11" s="36"/>
      <c r="Q11" s="37">
        <v>5222328443</v>
      </c>
      <c r="R11" s="36"/>
      <c r="S11" s="37">
        <v>5462658659</v>
      </c>
      <c r="T11" s="36"/>
      <c r="U11" s="37">
        <v>0</v>
      </c>
      <c r="V11" s="36"/>
      <c r="W11" s="37">
        <v>0</v>
      </c>
      <c r="X11" s="36"/>
      <c r="Y11" s="37">
        <v>2600</v>
      </c>
      <c r="Z11" s="36"/>
      <c r="AA11" s="37">
        <v>2376076100</v>
      </c>
      <c r="AB11" s="36"/>
      <c r="AC11" s="37">
        <v>9691</v>
      </c>
      <c r="AD11" s="36"/>
      <c r="AE11" s="37">
        <v>920000</v>
      </c>
      <c r="AF11" s="36"/>
      <c r="AG11" s="37">
        <v>8388792465</v>
      </c>
      <c r="AH11" s="36"/>
      <c r="AI11" s="37">
        <v>8909256103</v>
      </c>
      <c r="AJ11" s="36"/>
      <c r="AK11" s="38">
        <v>1.6299999999999999E-2</v>
      </c>
    </row>
    <row r="12" spans="1:37" ht="19.5">
      <c r="A12" s="35" t="s">
        <v>36</v>
      </c>
      <c r="B12" s="6"/>
      <c r="C12" s="6" t="s">
        <v>33</v>
      </c>
      <c r="D12" s="6"/>
      <c r="E12" s="6" t="s">
        <v>33</v>
      </c>
      <c r="F12" s="6"/>
      <c r="G12" s="36" t="s">
        <v>37</v>
      </c>
      <c r="H12" s="36"/>
      <c r="I12" s="36" t="s">
        <v>38</v>
      </c>
      <c r="J12" s="36"/>
      <c r="K12" s="36">
        <v>0</v>
      </c>
      <c r="L12" s="36"/>
      <c r="M12" s="36">
        <v>0</v>
      </c>
      <c r="N12" s="36"/>
      <c r="O12" s="36">
        <v>6033</v>
      </c>
      <c r="P12" s="36"/>
      <c r="Q12" s="37">
        <v>5222328443</v>
      </c>
      <c r="R12" s="36"/>
      <c r="S12" s="37">
        <v>5462658659</v>
      </c>
      <c r="T12" s="36"/>
      <c r="U12" s="37">
        <v>0</v>
      </c>
      <c r="V12" s="36"/>
      <c r="W12" s="37">
        <v>0</v>
      </c>
      <c r="X12" s="36"/>
      <c r="Y12" s="37">
        <v>2600</v>
      </c>
      <c r="Z12" s="36"/>
      <c r="AA12" s="37">
        <v>2376076100</v>
      </c>
      <c r="AB12" s="36"/>
      <c r="AC12" s="37">
        <v>12033</v>
      </c>
      <c r="AD12" s="36"/>
      <c r="AE12" s="37">
        <v>920000</v>
      </c>
      <c r="AF12" s="36"/>
      <c r="AG12" s="37">
        <v>10416091190</v>
      </c>
      <c r="AH12" s="36"/>
      <c r="AI12" s="37">
        <v>11062333989</v>
      </c>
      <c r="AJ12" s="36"/>
      <c r="AK12" s="38">
        <v>2.0199999999999999E-2</v>
      </c>
    </row>
    <row r="13" spans="1:37" ht="19.5">
      <c r="A13" s="35" t="s">
        <v>39</v>
      </c>
      <c r="B13" s="6"/>
      <c r="C13" s="6" t="s">
        <v>33</v>
      </c>
      <c r="D13" s="6"/>
      <c r="E13" s="6" t="s">
        <v>33</v>
      </c>
      <c r="F13" s="6"/>
      <c r="G13" s="36" t="s">
        <v>40</v>
      </c>
      <c r="H13" s="36"/>
      <c r="I13" s="36" t="s">
        <v>41</v>
      </c>
      <c r="J13" s="36"/>
      <c r="K13" s="36">
        <v>0</v>
      </c>
      <c r="L13" s="36"/>
      <c r="M13" s="36">
        <v>0</v>
      </c>
      <c r="N13" s="36"/>
      <c r="O13" s="36">
        <v>6059</v>
      </c>
      <c r="P13" s="36"/>
      <c r="Q13" s="37">
        <v>4960267984</v>
      </c>
      <c r="R13" s="36"/>
      <c r="S13" s="37">
        <v>4994748230</v>
      </c>
      <c r="T13" s="36"/>
      <c r="U13" s="37">
        <v>300</v>
      </c>
      <c r="V13" s="36"/>
      <c r="W13" s="37">
        <v>248839274</v>
      </c>
      <c r="X13" s="36"/>
      <c r="Y13" s="37">
        <v>800</v>
      </c>
      <c r="Z13" s="36"/>
      <c r="AA13" s="37">
        <v>664318024</v>
      </c>
      <c r="AB13" s="36"/>
      <c r="AC13" s="37">
        <v>5458</v>
      </c>
      <c r="AD13" s="36"/>
      <c r="AE13" s="37">
        <v>833500</v>
      </c>
      <c r="AF13" s="36"/>
      <c r="AG13" s="37">
        <v>4468252625</v>
      </c>
      <c r="AH13" s="36"/>
      <c r="AI13" s="37">
        <v>4545944798</v>
      </c>
      <c r="AJ13" s="36"/>
      <c r="AK13" s="38">
        <v>8.3000000000000001E-3</v>
      </c>
    </row>
    <row r="14" spans="1:37" ht="19.5">
      <c r="A14" s="35" t="s">
        <v>39</v>
      </c>
      <c r="B14" s="6"/>
      <c r="C14" s="6" t="s">
        <v>33</v>
      </c>
      <c r="D14" s="6"/>
      <c r="E14" s="6" t="s">
        <v>33</v>
      </c>
      <c r="F14" s="6"/>
      <c r="G14" s="36" t="s">
        <v>40</v>
      </c>
      <c r="H14" s="36"/>
      <c r="I14" s="36" t="s">
        <v>41</v>
      </c>
      <c r="J14" s="36"/>
      <c r="K14" s="36">
        <v>0</v>
      </c>
      <c r="L14" s="36"/>
      <c r="M14" s="36">
        <v>0</v>
      </c>
      <c r="N14" s="36"/>
      <c r="O14" s="36">
        <v>6059</v>
      </c>
      <c r="P14" s="36"/>
      <c r="Q14" s="37">
        <v>4960267984</v>
      </c>
      <c r="R14" s="36"/>
      <c r="S14" s="37">
        <v>4994748230</v>
      </c>
      <c r="T14" s="36"/>
      <c r="U14" s="37">
        <v>300</v>
      </c>
      <c r="V14" s="36"/>
      <c r="W14" s="37">
        <v>248839274</v>
      </c>
      <c r="X14" s="36"/>
      <c r="Y14" s="37">
        <v>800</v>
      </c>
      <c r="Z14" s="36"/>
      <c r="AA14" s="37">
        <v>664318024</v>
      </c>
      <c r="AB14" s="36"/>
      <c r="AC14" s="37">
        <v>12742</v>
      </c>
      <c r="AD14" s="36"/>
      <c r="AE14" s="37">
        <v>833500</v>
      </c>
      <c r="AF14" s="36"/>
      <c r="AG14" s="37">
        <v>10328502737</v>
      </c>
      <c r="AH14" s="36"/>
      <c r="AI14" s="37">
        <v>10612757168</v>
      </c>
      <c r="AJ14" s="36"/>
      <c r="AK14" s="38">
        <v>1.9400000000000001E-2</v>
      </c>
    </row>
    <row r="15" spans="1:37" ht="19.5">
      <c r="A15" s="35" t="s">
        <v>39</v>
      </c>
      <c r="B15" s="6"/>
      <c r="C15" s="6" t="s">
        <v>33</v>
      </c>
      <c r="D15" s="6"/>
      <c r="E15" s="6" t="s">
        <v>33</v>
      </c>
      <c r="F15" s="6"/>
      <c r="G15" s="36" t="s">
        <v>40</v>
      </c>
      <c r="H15" s="36"/>
      <c r="I15" s="36" t="s">
        <v>41</v>
      </c>
      <c r="J15" s="36"/>
      <c r="K15" s="36">
        <v>0</v>
      </c>
      <c r="L15" s="36"/>
      <c r="M15" s="36">
        <v>0</v>
      </c>
      <c r="N15" s="36"/>
      <c r="O15" s="36">
        <v>6059</v>
      </c>
      <c r="P15" s="36"/>
      <c r="Q15" s="37">
        <v>4960267984</v>
      </c>
      <c r="R15" s="36"/>
      <c r="S15" s="37">
        <v>4994748230</v>
      </c>
      <c r="T15" s="36"/>
      <c r="U15" s="37">
        <v>300</v>
      </c>
      <c r="V15" s="36"/>
      <c r="W15" s="37">
        <v>248839274</v>
      </c>
      <c r="X15" s="36"/>
      <c r="Y15" s="37">
        <v>800</v>
      </c>
      <c r="Z15" s="36"/>
      <c r="AA15" s="37">
        <v>664318024</v>
      </c>
      <c r="AB15" s="36"/>
      <c r="AC15" s="37">
        <v>300</v>
      </c>
      <c r="AD15" s="36"/>
      <c r="AE15" s="37">
        <v>833500</v>
      </c>
      <c r="AF15" s="36"/>
      <c r="AG15" s="37">
        <v>248839274</v>
      </c>
      <c r="AH15" s="36"/>
      <c r="AI15" s="37">
        <v>249868713</v>
      </c>
      <c r="AJ15" s="36"/>
      <c r="AK15" s="38">
        <v>5.0000000000000001E-4</v>
      </c>
    </row>
    <row r="16" spans="1:37" ht="19.5">
      <c r="A16" s="35" t="s">
        <v>42</v>
      </c>
      <c r="B16" s="6"/>
      <c r="C16" s="6" t="s">
        <v>33</v>
      </c>
      <c r="D16" s="6"/>
      <c r="E16" s="6" t="s">
        <v>33</v>
      </c>
      <c r="F16" s="6"/>
      <c r="G16" s="36" t="s">
        <v>43</v>
      </c>
      <c r="H16" s="36"/>
      <c r="I16" s="36" t="s">
        <v>44</v>
      </c>
      <c r="J16" s="36"/>
      <c r="K16" s="36">
        <v>0</v>
      </c>
      <c r="L16" s="36"/>
      <c r="M16" s="36">
        <v>0</v>
      </c>
      <c r="N16" s="36"/>
      <c r="O16" s="36">
        <v>5583</v>
      </c>
      <c r="P16" s="36"/>
      <c r="Q16" s="37">
        <v>4761707731</v>
      </c>
      <c r="R16" s="36"/>
      <c r="S16" s="37">
        <v>4815919015</v>
      </c>
      <c r="T16" s="36"/>
      <c r="U16" s="37">
        <v>100</v>
      </c>
      <c r="V16" s="36"/>
      <c r="W16" s="37">
        <v>86961999</v>
      </c>
      <c r="X16" s="36"/>
      <c r="Y16" s="37">
        <v>2800</v>
      </c>
      <c r="Z16" s="36"/>
      <c r="AA16" s="37">
        <v>2434545680</v>
      </c>
      <c r="AB16" s="36"/>
      <c r="AC16" s="37">
        <v>5483</v>
      </c>
      <c r="AD16" s="36"/>
      <c r="AE16" s="37">
        <v>873490</v>
      </c>
      <c r="AF16" s="36"/>
      <c r="AG16" s="37">
        <v>4676418322</v>
      </c>
      <c r="AH16" s="36"/>
      <c r="AI16" s="37">
        <v>4785873394</v>
      </c>
      <c r="AJ16" s="36"/>
      <c r="AK16" s="38">
        <v>8.6999999999999994E-3</v>
      </c>
    </row>
    <row r="17" spans="1:39" ht="19.5">
      <c r="A17" s="35" t="s">
        <v>42</v>
      </c>
      <c r="B17" s="6"/>
      <c r="C17" s="6" t="s">
        <v>33</v>
      </c>
      <c r="D17" s="6"/>
      <c r="E17" s="6" t="s">
        <v>33</v>
      </c>
      <c r="F17" s="6"/>
      <c r="G17" s="36" t="s">
        <v>43</v>
      </c>
      <c r="H17" s="36"/>
      <c r="I17" s="36" t="s">
        <v>44</v>
      </c>
      <c r="J17" s="36"/>
      <c r="K17" s="36">
        <v>0</v>
      </c>
      <c r="L17" s="36"/>
      <c r="M17" s="36">
        <v>0</v>
      </c>
      <c r="N17" s="36"/>
      <c r="O17" s="36">
        <v>5583</v>
      </c>
      <c r="P17" s="36"/>
      <c r="Q17" s="37">
        <v>4761707731</v>
      </c>
      <c r="R17" s="36"/>
      <c r="S17" s="37">
        <v>4815919015</v>
      </c>
      <c r="T17" s="36"/>
      <c r="U17" s="37">
        <v>100</v>
      </c>
      <c r="V17" s="36"/>
      <c r="W17" s="37">
        <v>86961999</v>
      </c>
      <c r="X17" s="36"/>
      <c r="Y17" s="37">
        <v>2800</v>
      </c>
      <c r="Z17" s="36"/>
      <c r="AA17" s="37">
        <v>2434545680</v>
      </c>
      <c r="AB17" s="36"/>
      <c r="AC17" s="37">
        <v>24</v>
      </c>
      <c r="AD17" s="36"/>
      <c r="AE17" s="37">
        <v>873490</v>
      </c>
      <c r="AF17" s="36"/>
      <c r="AG17" s="37">
        <v>20702781</v>
      </c>
      <c r="AH17" s="36"/>
      <c r="AI17" s="37">
        <v>20948561</v>
      </c>
      <c r="AJ17" s="36"/>
      <c r="AK17" s="38">
        <v>0</v>
      </c>
    </row>
    <row r="18" spans="1:39" ht="19.5">
      <c r="A18" s="35" t="s">
        <v>42</v>
      </c>
      <c r="B18" s="6"/>
      <c r="C18" s="6" t="s">
        <v>33</v>
      </c>
      <c r="D18" s="6"/>
      <c r="E18" s="6" t="s">
        <v>33</v>
      </c>
      <c r="F18" s="6"/>
      <c r="G18" s="36" t="s">
        <v>43</v>
      </c>
      <c r="H18" s="36"/>
      <c r="I18" s="36" t="s">
        <v>44</v>
      </c>
      <c r="J18" s="36"/>
      <c r="K18" s="36">
        <v>0</v>
      </c>
      <c r="L18" s="36"/>
      <c r="M18" s="36">
        <v>0</v>
      </c>
      <c r="N18" s="36"/>
      <c r="O18" s="36">
        <v>5583</v>
      </c>
      <c r="P18" s="36"/>
      <c r="Q18" s="37">
        <v>4761707731</v>
      </c>
      <c r="R18" s="36"/>
      <c r="S18" s="37">
        <v>4815919015</v>
      </c>
      <c r="T18" s="36"/>
      <c r="U18" s="37">
        <v>100</v>
      </c>
      <c r="V18" s="36"/>
      <c r="W18" s="37">
        <v>86961999</v>
      </c>
      <c r="X18" s="36"/>
      <c r="Y18" s="37">
        <v>2800</v>
      </c>
      <c r="Z18" s="36"/>
      <c r="AA18" s="37">
        <v>2434545680</v>
      </c>
      <c r="AB18" s="36"/>
      <c r="AC18" s="37">
        <v>8293</v>
      </c>
      <c r="AD18" s="36"/>
      <c r="AE18" s="37">
        <v>873490</v>
      </c>
      <c r="AF18" s="36"/>
      <c r="AG18" s="37">
        <v>7144602991</v>
      </c>
      <c r="AH18" s="36"/>
      <c r="AI18" s="37">
        <v>7238600776</v>
      </c>
      <c r="AJ18" s="36"/>
      <c r="AK18" s="38">
        <v>1.32E-2</v>
      </c>
    </row>
    <row r="19" spans="1:39" ht="19.5">
      <c r="A19" s="35" t="s">
        <v>45</v>
      </c>
      <c r="B19" s="6"/>
      <c r="C19" s="6" t="s">
        <v>33</v>
      </c>
      <c r="D19" s="6"/>
      <c r="E19" s="6" t="s">
        <v>33</v>
      </c>
      <c r="F19" s="6"/>
      <c r="G19" s="36" t="s">
        <v>46</v>
      </c>
      <c r="H19" s="36"/>
      <c r="I19" s="36" t="s">
        <v>47</v>
      </c>
      <c r="J19" s="36"/>
      <c r="K19" s="36">
        <v>18</v>
      </c>
      <c r="L19" s="36"/>
      <c r="M19" s="36">
        <v>18</v>
      </c>
      <c r="N19" s="36"/>
      <c r="O19" s="36">
        <v>2167</v>
      </c>
      <c r="P19" s="36"/>
      <c r="Q19" s="37">
        <v>2066017800</v>
      </c>
      <c r="R19" s="36"/>
      <c r="S19" s="37">
        <v>2143774635</v>
      </c>
      <c r="T19" s="36"/>
      <c r="U19" s="37">
        <v>0</v>
      </c>
      <c r="V19" s="36"/>
      <c r="W19" s="37">
        <v>0</v>
      </c>
      <c r="X19" s="36"/>
      <c r="Y19" s="37">
        <v>1400</v>
      </c>
      <c r="Z19" s="36"/>
      <c r="AA19" s="37">
        <v>1384995150</v>
      </c>
      <c r="AB19" s="36"/>
      <c r="AC19" s="37">
        <v>2167</v>
      </c>
      <c r="AD19" s="36"/>
      <c r="AE19" s="37">
        <v>965850</v>
      </c>
      <c r="AF19" s="36"/>
      <c r="AG19" s="37">
        <v>2066017800</v>
      </c>
      <c r="AH19" s="36"/>
      <c r="AI19" s="37">
        <v>2091479527</v>
      </c>
      <c r="AJ19" s="36"/>
      <c r="AK19" s="38">
        <v>3.8E-3</v>
      </c>
    </row>
    <row r="20" spans="1:39" ht="19.5">
      <c r="A20" s="35" t="s">
        <v>45</v>
      </c>
      <c r="B20" s="6"/>
      <c r="C20" s="6" t="s">
        <v>33</v>
      </c>
      <c r="D20" s="6"/>
      <c r="E20" s="6" t="s">
        <v>33</v>
      </c>
      <c r="F20" s="6"/>
      <c r="G20" s="36" t="s">
        <v>46</v>
      </c>
      <c r="H20" s="36"/>
      <c r="I20" s="36" t="s">
        <v>47</v>
      </c>
      <c r="J20" s="36"/>
      <c r="K20" s="36">
        <v>18</v>
      </c>
      <c r="L20" s="36"/>
      <c r="M20" s="36">
        <v>18</v>
      </c>
      <c r="N20" s="36"/>
      <c r="O20" s="36">
        <v>2167</v>
      </c>
      <c r="P20" s="36"/>
      <c r="Q20" s="37">
        <v>2066017800</v>
      </c>
      <c r="R20" s="36"/>
      <c r="S20" s="37">
        <v>2143774635</v>
      </c>
      <c r="T20" s="36"/>
      <c r="U20" s="37">
        <v>0</v>
      </c>
      <c r="V20" s="36"/>
      <c r="W20" s="37">
        <v>0</v>
      </c>
      <c r="X20" s="36"/>
      <c r="Y20" s="37">
        <v>1400</v>
      </c>
      <c r="Z20" s="36"/>
      <c r="AA20" s="37">
        <v>1384995150</v>
      </c>
      <c r="AB20" s="36"/>
      <c r="AC20" s="37">
        <v>766</v>
      </c>
      <c r="AD20" s="36"/>
      <c r="AE20" s="37">
        <v>965850</v>
      </c>
      <c r="AF20" s="36"/>
      <c r="AG20" s="37">
        <v>730304400</v>
      </c>
      <c r="AH20" s="36"/>
      <c r="AI20" s="37">
        <v>739304715</v>
      </c>
      <c r="AJ20" s="36"/>
      <c r="AK20" s="38">
        <v>1.2999999999999999E-3</v>
      </c>
    </row>
    <row r="21" spans="1:39" ht="19.5">
      <c r="A21" s="35" t="s">
        <v>45</v>
      </c>
      <c r="B21" s="6"/>
      <c r="C21" s="6" t="s">
        <v>33</v>
      </c>
      <c r="D21" s="6"/>
      <c r="E21" s="6" t="s">
        <v>33</v>
      </c>
      <c r="F21" s="6"/>
      <c r="G21" s="36" t="s">
        <v>46</v>
      </c>
      <c r="H21" s="36"/>
      <c r="I21" s="36" t="s">
        <v>47</v>
      </c>
      <c r="J21" s="36"/>
      <c r="K21" s="36">
        <v>18</v>
      </c>
      <c r="L21" s="36"/>
      <c r="M21" s="36">
        <v>18</v>
      </c>
      <c r="N21" s="36"/>
      <c r="O21" s="36">
        <v>2167</v>
      </c>
      <c r="P21" s="36"/>
      <c r="Q21" s="37">
        <v>2066017800</v>
      </c>
      <c r="R21" s="36"/>
      <c r="S21" s="37">
        <v>2143774635</v>
      </c>
      <c r="T21" s="36"/>
      <c r="U21" s="37">
        <v>0</v>
      </c>
      <c r="V21" s="36"/>
      <c r="W21" s="37">
        <v>0</v>
      </c>
      <c r="X21" s="36"/>
      <c r="Y21" s="37">
        <v>1400</v>
      </c>
      <c r="Z21" s="36"/>
      <c r="AA21" s="37">
        <v>1384995150</v>
      </c>
      <c r="AB21" s="36"/>
      <c r="AC21" s="37">
        <v>2167</v>
      </c>
      <c r="AD21" s="36"/>
      <c r="AE21" s="37">
        <v>965850</v>
      </c>
      <c r="AF21" s="36"/>
      <c r="AG21" s="37">
        <v>2066017800</v>
      </c>
      <c r="AH21" s="36"/>
      <c r="AI21" s="37">
        <v>2091479527</v>
      </c>
      <c r="AJ21" s="36"/>
      <c r="AK21" s="38">
        <v>3.8E-3</v>
      </c>
    </row>
    <row r="22" spans="1:39" ht="19.5">
      <c r="A22" s="35" t="s">
        <v>48</v>
      </c>
      <c r="B22" s="6"/>
      <c r="C22" s="6" t="s">
        <v>33</v>
      </c>
      <c r="D22" s="6"/>
      <c r="E22" s="6" t="s">
        <v>33</v>
      </c>
      <c r="F22" s="6"/>
      <c r="G22" s="36" t="s">
        <v>49</v>
      </c>
      <c r="H22" s="36"/>
      <c r="I22" s="36" t="s">
        <v>50</v>
      </c>
      <c r="J22" s="36"/>
      <c r="K22" s="36">
        <v>0</v>
      </c>
      <c r="L22" s="36"/>
      <c r="M22" s="36">
        <v>0</v>
      </c>
      <c r="N22" s="36"/>
      <c r="O22" s="36">
        <v>0</v>
      </c>
      <c r="P22" s="36"/>
      <c r="Q22" s="37">
        <v>0</v>
      </c>
      <c r="R22" s="36"/>
      <c r="S22" s="37">
        <v>0</v>
      </c>
      <c r="T22" s="36"/>
      <c r="U22" s="37">
        <v>2400</v>
      </c>
      <c r="V22" s="36"/>
      <c r="W22" s="37">
        <v>2256194555</v>
      </c>
      <c r="X22" s="36"/>
      <c r="Y22" s="37">
        <v>0</v>
      </c>
      <c r="Z22" s="36"/>
      <c r="AA22" s="37">
        <v>0</v>
      </c>
      <c r="AB22" s="36"/>
      <c r="AC22" s="37">
        <v>2400</v>
      </c>
      <c r="AD22" s="36"/>
      <c r="AE22" s="37">
        <v>947160</v>
      </c>
      <c r="AF22" s="36"/>
      <c r="AG22" s="37">
        <v>2256194555</v>
      </c>
      <c r="AH22" s="36"/>
      <c r="AI22" s="37">
        <v>2271535941</v>
      </c>
      <c r="AJ22" s="36"/>
      <c r="AK22" s="38">
        <v>4.7999999999999996E-3</v>
      </c>
    </row>
    <row r="23" spans="1:39" ht="19.5">
      <c r="A23" s="35" t="s">
        <v>51</v>
      </c>
      <c r="B23" s="6"/>
      <c r="C23" s="6" t="s">
        <v>33</v>
      </c>
      <c r="D23" s="6"/>
      <c r="E23" s="6" t="s">
        <v>33</v>
      </c>
      <c r="F23" s="6"/>
      <c r="G23" s="36" t="s">
        <v>40</v>
      </c>
      <c r="H23" s="36"/>
      <c r="I23" s="36" t="s">
        <v>52</v>
      </c>
      <c r="J23" s="36"/>
      <c r="K23" s="36">
        <v>0</v>
      </c>
      <c r="L23" s="36"/>
      <c r="M23" s="36">
        <v>0</v>
      </c>
      <c r="N23" s="36"/>
      <c r="O23" s="36">
        <v>0</v>
      </c>
      <c r="P23" s="36"/>
      <c r="Q23" s="37">
        <v>0</v>
      </c>
      <c r="R23" s="36"/>
      <c r="S23" s="37">
        <v>0</v>
      </c>
      <c r="T23" s="36"/>
      <c r="U23" s="37">
        <v>200</v>
      </c>
      <c r="V23" s="36"/>
      <c r="W23" s="37">
        <v>163718610</v>
      </c>
      <c r="X23" s="36"/>
      <c r="Y23" s="37">
        <v>0</v>
      </c>
      <c r="Z23" s="36"/>
      <c r="AA23" s="37">
        <v>0</v>
      </c>
      <c r="AB23" s="36"/>
      <c r="AC23" s="37">
        <v>200</v>
      </c>
      <c r="AD23" s="36"/>
      <c r="AE23" s="37">
        <v>820990</v>
      </c>
      <c r="AF23" s="36"/>
      <c r="AG23" s="37">
        <v>163718610</v>
      </c>
      <c r="AH23" s="36"/>
      <c r="AI23" s="37">
        <v>164078956</v>
      </c>
      <c r="AJ23" s="36"/>
      <c r="AK23" s="38">
        <v>2.9999999999999997E-4</v>
      </c>
    </row>
    <row r="24" spans="1:39" ht="19.5">
      <c r="A24" s="63" t="s">
        <v>53</v>
      </c>
      <c r="B24" s="6"/>
      <c r="C24" s="6" t="s">
        <v>33</v>
      </c>
      <c r="D24" s="6"/>
      <c r="E24" s="6" t="s">
        <v>33</v>
      </c>
      <c r="F24" s="6"/>
      <c r="G24" s="36" t="s">
        <v>54</v>
      </c>
      <c r="H24" s="36"/>
      <c r="I24" s="36" t="s">
        <v>55</v>
      </c>
      <c r="J24" s="36"/>
      <c r="K24" s="36">
        <v>0</v>
      </c>
      <c r="L24" s="36"/>
      <c r="M24" s="36">
        <v>0</v>
      </c>
      <c r="N24" s="36"/>
      <c r="O24" s="36">
        <v>0</v>
      </c>
      <c r="P24" s="36"/>
      <c r="Q24" s="37">
        <v>0</v>
      </c>
      <c r="R24" s="36"/>
      <c r="S24" s="37">
        <v>0</v>
      </c>
      <c r="T24" s="36"/>
      <c r="U24" s="37">
        <v>400</v>
      </c>
      <c r="V24" s="36"/>
      <c r="W24" s="37">
        <v>370678545</v>
      </c>
      <c r="X24" s="36"/>
      <c r="Y24" s="37">
        <v>400</v>
      </c>
      <c r="Z24" s="36"/>
      <c r="AA24" s="37">
        <v>371666348</v>
      </c>
      <c r="AB24" s="36"/>
      <c r="AC24" s="37">
        <v>0</v>
      </c>
      <c r="AD24" s="36"/>
      <c r="AE24" s="37">
        <v>0</v>
      </c>
      <c r="AF24" s="36"/>
      <c r="AG24" s="37">
        <v>0</v>
      </c>
      <c r="AH24" s="36"/>
      <c r="AI24" s="37">
        <v>0</v>
      </c>
      <c r="AJ24" s="36"/>
      <c r="AK24" s="38">
        <v>0</v>
      </c>
    </row>
    <row r="25" spans="1:39" ht="36.75">
      <c r="A25" s="39" t="s">
        <v>91</v>
      </c>
      <c r="B25" s="40"/>
      <c r="C25" s="41"/>
      <c r="D25" s="40"/>
      <c r="E25" s="41"/>
      <c r="F25" s="40"/>
      <c r="G25" s="41"/>
      <c r="H25" s="40"/>
      <c r="I25" s="41"/>
      <c r="J25" s="41"/>
      <c r="K25" s="42"/>
      <c r="L25" s="41"/>
      <c r="M25" s="43"/>
      <c r="N25" s="40"/>
      <c r="O25" s="41"/>
      <c r="P25" s="40"/>
      <c r="Q25" s="41"/>
      <c r="R25" s="40"/>
      <c r="S25" s="41"/>
      <c r="T25" s="40"/>
      <c r="U25" s="44"/>
      <c r="V25" s="45"/>
      <c r="W25" s="44"/>
      <c r="X25" s="45"/>
      <c r="Y25" s="28"/>
      <c r="Z25" s="28"/>
      <c r="AA25" s="28"/>
      <c r="AB25" s="28"/>
      <c r="AC25" s="44"/>
      <c r="AD25" s="28"/>
      <c r="AE25" s="44"/>
      <c r="AF25" s="44"/>
      <c r="AG25" s="44"/>
      <c r="AH25" s="44"/>
      <c r="AI25" s="46">
        <f>SUM(AI8:AI24)</f>
        <v>69147908388</v>
      </c>
      <c r="AJ25" s="41"/>
      <c r="AK25" s="47">
        <f>SUM(AK8:AK24)</f>
        <v>0.12689999999999999</v>
      </c>
      <c r="AM25" s="48"/>
    </row>
  </sheetData>
  <mergeCells count="24">
    <mergeCell ref="S6:S7"/>
    <mergeCell ref="U6:W6"/>
    <mergeCell ref="Y6:AA6"/>
    <mergeCell ref="I6:I7"/>
    <mergeCell ref="K6:K7"/>
    <mergeCell ref="M6:M7"/>
    <mergeCell ref="O6:O7"/>
    <mergeCell ref="Q6:Q7"/>
    <mergeCell ref="A2:AK2"/>
    <mergeCell ref="A3:AK3"/>
    <mergeCell ref="A4:AK4"/>
    <mergeCell ref="AC6:AC7"/>
    <mergeCell ref="AE6:AE7"/>
    <mergeCell ref="AG6:AG7"/>
    <mergeCell ref="AI6:AI7"/>
    <mergeCell ref="AK6:AK7"/>
    <mergeCell ref="A5:M5"/>
    <mergeCell ref="O5:S5"/>
    <mergeCell ref="U5:AA5"/>
    <mergeCell ref="AC5:AK5"/>
    <mergeCell ref="A6:A7"/>
    <mergeCell ref="C6:C7"/>
    <mergeCell ref="E6:E7"/>
    <mergeCell ref="G6:G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Z8" sqref="Z8"/>
    </sheetView>
  </sheetViews>
  <sheetFormatPr defaultRowHeight="18.75"/>
  <cols>
    <col min="1" max="1" width="34.57031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.71093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6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26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6" spans="1:19" ht="21">
      <c r="A6" s="92" t="s">
        <v>57</v>
      </c>
      <c r="C6" s="91" t="s">
        <v>58</v>
      </c>
      <c r="D6" s="91" t="s">
        <v>58</v>
      </c>
      <c r="E6" s="91" t="s">
        <v>58</v>
      </c>
      <c r="F6" s="91" t="s">
        <v>58</v>
      </c>
      <c r="G6" s="91" t="s">
        <v>58</v>
      </c>
      <c r="H6" s="91" t="s">
        <v>58</v>
      </c>
      <c r="I6" s="91" t="s">
        <v>58</v>
      </c>
      <c r="K6" s="11" t="s">
        <v>4</v>
      </c>
      <c r="M6" s="91" t="s">
        <v>5</v>
      </c>
      <c r="N6" s="91" t="s">
        <v>5</v>
      </c>
      <c r="O6" s="91" t="s">
        <v>5</v>
      </c>
      <c r="Q6" s="91" t="s">
        <v>6</v>
      </c>
      <c r="R6" s="91" t="s">
        <v>6</v>
      </c>
      <c r="S6" s="91" t="s">
        <v>6</v>
      </c>
    </row>
    <row r="7" spans="1:19" ht="21">
      <c r="A7" s="93" t="s">
        <v>57</v>
      </c>
      <c r="C7" s="10" t="s">
        <v>59</v>
      </c>
      <c r="E7" s="10" t="s">
        <v>60</v>
      </c>
      <c r="G7" s="10" t="s">
        <v>61</v>
      </c>
      <c r="I7" s="10" t="s">
        <v>30</v>
      </c>
      <c r="K7" s="10" t="s">
        <v>62</v>
      </c>
      <c r="M7" s="10" t="s">
        <v>63</v>
      </c>
      <c r="O7" s="10" t="s">
        <v>64</v>
      </c>
      <c r="Q7" s="10" t="s">
        <v>62</v>
      </c>
      <c r="S7" s="10" t="s">
        <v>56</v>
      </c>
    </row>
    <row r="8" spans="1:19" ht="42">
      <c r="A8" s="49" t="s">
        <v>65</v>
      </c>
      <c r="C8" s="50" t="s">
        <v>66</v>
      </c>
      <c r="D8" s="50"/>
      <c r="E8" s="50" t="s">
        <v>67</v>
      </c>
      <c r="F8" s="50"/>
      <c r="G8" s="50" t="s">
        <v>68</v>
      </c>
      <c r="H8" s="50"/>
      <c r="I8" s="51">
        <v>0</v>
      </c>
      <c r="J8" s="50"/>
      <c r="K8" s="51">
        <v>347745370</v>
      </c>
      <c r="L8" s="50"/>
      <c r="M8" s="51">
        <v>180000000</v>
      </c>
      <c r="N8" s="50"/>
      <c r="O8" s="51">
        <v>459171699</v>
      </c>
      <c r="P8" s="50"/>
      <c r="Q8" s="51">
        <v>68573671</v>
      </c>
      <c r="R8" s="50"/>
      <c r="S8" s="52">
        <v>1E-4</v>
      </c>
    </row>
    <row r="9" spans="1:19" ht="42">
      <c r="A9" s="49" t="s">
        <v>65</v>
      </c>
      <c r="C9" s="50" t="s">
        <v>69</v>
      </c>
      <c r="D9" s="50"/>
      <c r="E9" s="50" t="s">
        <v>67</v>
      </c>
      <c r="F9" s="50"/>
      <c r="G9" s="50" t="s">
        <v>68</v>
      </c>
      <c r="H9" s="50"/>
      <c r="I9" s="51">
        <v>0</v>
      </c>
      <c r="J9" s="50"/>
      <c r="K9" s="51">
        <v>3018000</v>
      </c>
      <c r="L9" s="50"/>
      <c r="M9" s="51">
        <v>0</v>
      </c>
      <c r="N9" s="50"/>
      <c r="O9" s="51">
        <v>0</v>
      </c>
      <c r="P9" s="50"/>
      <c r="Q9" s="51">
        <v>3018000</v>
      </c>
      <c r="R9" s="50"/>
      <c r="S9" s="52">
        <v>0</v>
      </c>
    </row>
    <row r="10" spans="1:19" ht="42">
      <c r="A10" s="49" t="s">
        <v>65</v>
      </c>
      <c r="C10" s="50" t="s">
        <v>70</v>
      </c>
      <c r="D10" s="50"/>
      <c r="E10" s="50" t="s">
        <v>67</v>
      </c>
      <c r="F10" s="50"/>
      <c r="G10" s="50" t="s">
        <v>68</v>
      </c>
      <c r="H10" s="50"/>
      <c r="I10" s="51">
        <v>0</v>
      </c>
      <c r="J10" s="50"/>
      <c r="K10" s="51">
        <v>4020000</v>
      </c>
      <c r="L10" s="50"/>
      <c r="M10" s="51">
        <v>0</v>
      </c>
      <c r="N10" s="50"/>
      <c r="O10" s="51">
        <v>0</v>
      </c>
      <c r="P10" s="50"/>
      <c r="Q10" s="51">
        <v>4020000</v>
      </c>
      <c r="R10" s="50"/>
      <c r="S10" s="52">
        <v>0</v>
      </c>
    </row>
    <row r="11" spans="1:19" ht="42">
      <c r="A11" s="88" t="s">
        <v>65</v>
      </c>
      <c r="C11" s="50" t="s">
        <v>71</v>
      </c>
      <c r="D11" s="50"/>
      <c r="E11" s="50" t="s">
        <v>67</v>
      </c>
      <c r="F11" s="50"/>
      <c r="G11" s="50" t="s">
        <v>68</v>
      </c>
      <c r="H11" s="50"/>
      <c r="I11" s="51">
        <v>0</v>
      </c>
      <c r="J11" s="50"/>
      <c r="K11" s="51">
        <v>4016000</v>
      </c>
      <c r="L11" s="50"/>
      <c r="M11" s="51">
        <v>0</v>
      </c>
      <c r="N11" s="50"/>
      <c r="O11" s="51">
        <v>0</v>
      </c>
      <c r="P11" s="50"/>
      <c r="Q11" s="51">
        <v>4016000</v>
      </c>
      <c r="R11" s="50"/>
      <c r="S11" s="52">
        <v>0</v>
      </c>
    </row>
    <row r="12" spans="1:19" ht="21">
      <c r="A12" s="89" t="s">
        <v>102</v>
      </c>
      <c r="M12" s="53">
        <f>SUM(M8:M11)</f>
        <v>180000000</v>
      </c>
      <c r="O12" s="53">
        <f>SUM(O8:O11)</f>
        <v>459171699</v>
      </c>
      <c r="Q12" s="53">
        <f>SUM(Q8:Q11)</f>
        <v>79627671</v>
      </c>
      <c r="S12" s="54">
        <f>SUM(S8:S11)</f>
        <v>1E-4</v>
      </c>
    </row>
  </sheetData>
  <mergeCells count="7">
    <mergeCell ref="A3:S3"/>
    <mergeCell ref="A4:S4"/>
    <mergeCell ref="A2:S2"/>
    <mergeCell ref="A6:A7"/>
    <mergeCell ref="C6:I6"/>
    <mergeCell ref="Q6:S6"/>
    <mergeCell ref="M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Y12" sqref="Y12"/>
    </sheetView>
  </sheetViews>
  <sheetFormatPr defaultRowHeight="18.75"/>
  <cols>
    <col min="1" max="1" width="25.28515625" style="1" customWidth="1"/>
    <col min="2" max="2" width="1" style="1" customWidth="1"/>
    <col min="3" max="3" width="15.28515625" style="1" customWidth="1"/>
    <col min="4" max="4" width="1" style="1" customWidth="1"/>
    <col min="5" max="5" width="11" style="1" customWidth="1"/>
    <col min="6" max="6" width="1" style="1" customWidth="1"/>
    <col min="7" max="7" width="9.140625" style="1" customWidth="1"/>
    <col min="8" max="8" width="1" style="1" customWidth="1"/>
    <col min="9" max="9" width="13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30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30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6" spans="1:19" ht="21">
      <c r="A6" s="91" t="s">
        <v>73</v>
      </c>
      <c r="B6" s="91" t="s">
        <v>73</v>
      </c>
      <c r="C6" s="91" t="s">
        <v>73</v>
      </c>
      <c r="D6" s="91" t="s">
        <v>73</v>
      </c>
      <c r="E6" s="91" t="s">
        <v>73</v>
      </c>
      <c r="F6" s="91" t="s">
        <v>73</v>
      </c>
      <c r="G6" s="91" t="s">
        <v>73</v>
      </c>
      <c r="I6" s="91" t="s">
        <v>74</v>
      </c>
      <c r="J6" s="91" t="s">
        <v>74</v>
      </c>
      <c r="K6" s="91" t="s">
        <v>74</v>
      </c>
      <c r="L6" s="91" t="s">
        <v>74</v>
      </c>
      <c r="M6" s="91" t="s">
        <v>74</v>
      </c>
      <c r="O6" s="91" t="s">
        <v>75</v>
      </c>
      <c r="P6" s="91" t="s">
        <v>75</v>
      </c>
      <c r="Q6" s="91" t="s">
        <v>75</v>
      </c>
      <c r="R6" s="91" t="s">
        <v>75</v>
      </c>
      <c r="S6" s="91" t="s">
        <v>75</v>
      </c>
    </row>
    <row r="7" spans="1:19" ht="21">
      <c r="A7" s="10" t="s">
        <v>76</v>
      </c>
      <c r="C7" s="10" t="s">
        <v>77</v>
      </c>
      <c r="E7" s="10" t="s">
        <v>29</v>
      </c>
      <c r="G7" s="10" t="s">
        <v>30</v>
      </c>
      <c r="I7" s="10" t="s">
        <v>78</v>
      </c>
      <c r="K7" s="10" t="s">
        <v>79</v>
      </c>
      <c r="M7" s="10" t="s">
        <v>80</v>
      </c>
      <c r="O7" s="10" t="s">
        <v>78</v>
      </c>
      <c r="Q7" s="10" t="s">
        <v>79</v>
      </c>
      <c r="S7" s="10" t="s">
        <v>80</v>
      </c>
    </row>
    <row r="8" spans="1:19" ht="21">
      <c r="A8" s="55" t="s">
        <v>45</v>
      </c>
      <c r="B8" s="50"/>
      <c r="C8" s="56" t="s">
        <v>103</v>
      </c>
      <c r="D8" s="50"/>
      <c r="E8" s="56" t="s">
        <v>47</v>
      </c>
      <c r="F8" s="50"/>
      <c r="G8" s="53">
        <v>18</v>
      </c>
      <c r="H8" s="50"/>
      <c r="I8" s="57">
        <v>89402909</v>
      </c>
      <c r="J8" s="50"/>
      <c r="K8" s="58">
        <v>0</v>
      </c>
      <c r="L8" s="50"/>
      <c r="M8" s="57">
        <v>89402909</v>
      </c>
      <c r="N8" s="50"/>
      <c r="O8" s="57">
        <v>194411299</v>
      </c>
      <c r="P8" s="50"/>
      <c r="Q8" s="58">
        <v>0</v>
      </c>
      <c r="R8" s="50"/>
      <c r="S8" s="57">
        <v>194411299</v>
      </c>
    </row>
    <row r="9" spans="1:19" ht="21">
      <c r="A9" s="59" t="s">
        <v>91</v>
      </c>
      <c r="B9" s="50"/>
      <c r="C9" s="50"/>
      <c r="D9" s="50"/>
      <c r="E9" s="50"/>
      <c r="F9" s="50"/>
      <c r="G9" s="50"/>
      <c r="H9" s="50"/>
      <c r="I9" s="51">
        <f>SUM(I8)</f>
        <v>89402909</v>
      </c>
      <c r="J9" s="50"/>
      <c r="K9" s="50">
        <v>0</v>
      </c>
      <c r="L9" s="50"/>
      <c r="M9" s="51">
        <f>SUM(M8)</f>
        <v>89402909</v>
      </c>
      <c r="N9" s="50"/>
      <c r="O9" s="51">
        <f>SUM(O8)</f>
        <v>194411299</v>
      </c>
      <c r="P9" s="50"/>
      <c r="Q9" s="50">
        <v>0</v>
      </c>
      <c r="R9" s="50"/>
      <c r="S9" s="51">
        <f>SUM(S8)</f>
        <v>194411299</v>
      </c>
    </row>
  </sheetData>
  <mergeCells count="6">
    <mergeCell ref="A3:S3"/>
    <mergeCell ref="A2:S2"/>
    <mergeCell ref="A4:S4"/>
    <mergeCell ref="A6:G6"/>
    <mergeCell ref="O6:S6"/>
    <mergeCell ref="I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3"/>
  <sheetViews>
    <sheetView rightToLeft="1" topLeftCell="A10" zoomScaleNormal="100" workbookViewId="0">
      <selection activeCell="G29" sqref="G29"/>
    </sheetView>
  </sheetViews>
  <sheetFormatPr defaultRowHeight="18.75"/>
  <cols>
    <col min="1" max="1" width="33.8554687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30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30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6" spans="1:17" ht="21">
      <c r="A6" s="92" t="s">
        <v>3</v>
      </c>
      <c r="C6" s="91" t="s">
        <v>74</v>
      </c>
      <c r="D6" s="91" t="s">
        <v>74</v>
      </c>
      <c r="E6" s="91" t="s">
        <v>74</v>
      </c>
      <c r="F6" s="91" t="s">
        <v>74</v>
      </c>
      <c r="G6" s="91" t="s">
        <v>74</v>
      </c>
      <c r="H6" s="91" t="s">
        <v>74</v>
      </c>
      <c r="I6" s="91" t="s">
        <v>74</v>
      </c>
      <c r="K6" s="91" t="s">
        <v>75</v>
      </c>
      <c r="L6" s="91" t="s">
        <v>75</v>
      </c>
      <c r="M6" s="91" t="s">
        <v>75</v>
      </c>
      <c r="N6" s="91" t="s">
        <v>75</v>
      </c>
      <c r="O6" s="91" t="s">
        <v>75</v>
      </c>
      <c r="P6" s="91" t="s">
        <v>75</v>
      </c>
      <c r="Q6" s="91" t="s">
        <v>75</v>
      </c>
    </row>
    <row r="7" spans="1:17" ht="59.25" customHeight="1">
      <c r="A7" s="94" t="s">
        <v>3</v>
      </c>
      <c r="C7" s="12" t="s">
        <v>7</v>
      </c>
      <c r="E7" s="12" t="s">
        <v>82</v>
      </c>
      <c r="G7" s="12" t="s">
        <v>83</v>
      </c>
      <c r="I7" s="14" t="s">
        <v>84</v>
      </c>
      <c r="K7" s="12" t="s">
        <v>7</v>
      </c>
      <c r="M7" s="12" t="s">
        <v>82</v>
      </c>
      <c r="O7" s="12" t="s">
        <v>83</v>
      </c>
      <c r="Q7" s="14" t="s">
        <v>84</v>
      </c>
    </row>
    <row r="8" spans="1:17" ht="21">
      <c r="A8" s="2" t="s">
        <v>19</v>
      </c>
      <c r="C8" s="32">
        <v>895663</v>
      </c>
      <c r="D8" s="31"/>
      <c r="E8" s="32">
        <v>29319620020</v>
      </c>
      <c r="F8" s="31"/>
      <c r="G8" s="32">
        <v>33796512237</v>
      </c>
      <c r="H8" s="31"/>
      <c r="I8" s="18">
        <v>-4476892216</v>
      </c>
      <c r="J8" s="31"/>
      <c r="K8" s="32">
        <v>895663</v>
      </c>
      <c r="L8" s="31"/>
      <c r="M8" s="32">
        <v>29319620020</v>
      </c>
      <c r="N8" s="31"/>
      <c r="O8" s="32">
        <v>36327950513</v>
      </c>
      <c r="P8" s="31"/>
      <c r="Q8" s="18">
        <v>-7008330492</v>
      </c>
    </row>
    <row r="9" spans="1:17" ht="21">
      <c r="A9" s="2" t="s">
        <v>16</v>
      </c>
      <c r="C9" s="32">
        <v>751126</v>
      </c>
      <c r="D9" s="31"/>
      <c r="E9" s="32">
        <v>36045785895</v>
      </c>
      <c r="F9" s="31"/>
      <c r="G9" s="32">
        <v>35708807393</v>
      </c>
      <c r="H9" s="31"/>
      <c r="I9" s="32">
        <v>336978502</v>
      </c>
      <c r="J9" s="31"/>
      <c r="K9" s="32">
        <v>751126</v>
      </c>
      <c r="L9" s="31"/>
      <c r="M9" s="32">
        <v>36045785895</v>
      </c>
      <c r="N9" s="31"/>
      <c r="O9" s="32">
        <v>34980884980</v>
      </c>
      <c r="P9" s="31"/>
      <c r="Q9" s="32">
        <v>1064900915</v>
      </c>
    </row>
    <row r="10" spans="1:17" ht="21">
      <c r="A10" s="2" t="s">
        <v>20</v>
      </c>
      <c r="C10" s="32">
        <v>16493387</v>
      </c>
      <c r="D10" s="31"/>
      <c r="E10" s="32">
        <v>101192431438</v>
      </c>
      <c r="F10" s="31"/>
      <c r="G10" s="32">
        <v>117673283464</v>
      </c>
      <c r="H10" s="31"/>
      <c r="I10" s="18">
        <v>-16480852025</v>
      </c>
      <c r="J10" s="31"/>
      <c r="K10" s="32">
        <v>16493387</v>
      </c>
      <c r="L10" s="31"/>
      <c r="M10" s="32">
        <v>101192431438</v>
      </c>
      <c r="N10" s="31"/>
      <c r="O10" s="32">
        <v>117432915440</v>
      </c>
      <c r="P10" s="31"/>
      <c r="Q10" s="18">
        <v>-16240484001</v>
      </c>
    </row>
    <row r="11" spans="1:17" ht="21">
      <c r="A11" s="2" t="s">
        <v>21</v>
      </c>
      <c r="C11" s="32">
        <v>37408864</v>
      </c>
      <c r="D11" s="31"/>
      <c r="E11" s="32">
        <v>124215179734</v>
      </c>
      <c r="F11" s="31"/>
      <c r="G11" s="32">
        <v>137709455342</v>
      </c>
      <c r="H11" s="31"/>
      <c r="I11" s="18">
        <v>-13494275607</v>
      </c>
      <c r="J11" s="31"/>
      <c r="K11" s="32">
        <v>37408864</v>
      </c>
      <c r="L11" s="31"/>
      <c r="M11" s="32">
        <v>124215179734</v>
      </c>
      <c r="N11" s="31"/>
      <c r="O11" s="32">
        <v>139983969088</v>
      </c>
      <c r="P11" s="31"/>
      <c r="Q11" s="18">
        <v>-15768789353</v>
      </c>
    </row>
    <row r="12" spans="1:17" ht="21">
      <c r="A12" s="2" t="s">
        <v>18</v>
      </c>
      <c r="C12" s="32">
        <v>5085729</v>
      </c>
      <c r="D12" s="31"/>
      <c r="E12" s="32">
        <v>17776359733</v>
      </c>
      <c r="F12" s="31"/>
      <c r="G12" s="32">
        <v>21584729256</v>
      </c>
      <c r="H12" s="31"/>
      <c r="I12" s="18">
        <v>-3808369522</v>
      </c>
      <c r="J12" s="31"/>
      <c r="K12" s="32">
        <v>5085729</v>
      </c>
      <c r="L12" s="31"/>
      <c r="M12" s="32">
        <v>17776359733</v>
      </c>
      <c r="N12" s="31"/>
      <c r="O12" s="32">
        <v>21982521486</v>
      </c>
      <c r="P12" s="31"/>
      <c r="Q12" s="18">
        <v>-4206161752</v>
      </c>
    </row>
    <row r="13" spans="1:17" ht="21">
      <c r="A13" s="2" t="s">
        <v>15</v>
      </c>
      <c r="C13" s="32">
        <v>6670433</v>
      </c>
      <c r="D13" s="31"/>
      <c r="E13" s="32">
        <v>15356997436</v>
      </c>
      <c r="F13" s="31"/>
      <c r="G13" s="32">
        <v>17720232644</v>
      </c>
      <c r="H13" s="31"/>
      <c r="I13" s="18">
        <v>-2363235207</v>
      </c>
      <c r="J13" s="31"/>
      <c r="K13" s="32">
        <v>6670433</v>
      </c>
      <c r="L13" s="31"/>
      <c r="M13" s="32">
        <v>15356997436</v>
      </c>
      <c r="N13" s="31"/>
      <c r="O13" s="32">
        <v>16064721793</v>
      </c>
      <c r="P13" s="31"/>
      <c r="Q13" s="18">
        <v>-707724356</v>
      </c>
    </row>
    <row r="14" spans="1:17" ht="21">
      <c r="A14" s="2" t="s">
        <v>17</v>
      </c>
      <c r="C14" s="32">
        <v>12230741</v>
      </c>
      <c r="D14" s="31"/>
      <c r="E14" s="32">
        <v>141646554930</v>
      </c>
      <c r="F14" s="31"/>
      <c r="G14" s="32">
        <v>154403266524</v>
      </c>
      <c r="H14" s="31"/>
      <c r="I14" s="18">
        <v>-12756711593</v>
      </c>
      <c r="J14" s="31"/>
      <c r="K14" s="32">
        <v>12230741</v>
      </c>
      <c r="L14" s="31"/>
      <c r="M14" s="32">
        <v>141646554930</v>
      </c>
      <c r="N14" s="31"/>
      <c r="O14" s="32">
        <v>148938876115</v>
      </c>
      <c r="P14" s="31"/>
      <c r="Q14" s="18">
        <v>-7292321184</v>
      </c>
    </row>
    <row r="15" spans="1:17" ht="21">
      <c r="A15" s="2" t="s">
        <v>22</v>
      </c>
      <c r="C15" s="32">
        <v>79953</v>
      </c>
      <c r="D15" s="31"/>
      <c r="E15" s="32">
        <v>1002022940</v>
      </c>
      <c r="F15" s="31"/>
      <c r="G15" s="32">
        <v>1000079681</v>
      </c>
      <c r="H15" s="31"/>
      <c r="I15" s="32">
        <v>1943259</v>
      </c>
      <c r="J15" s="31"/>
      <c r="K15" s="32">
        <v>79953</v>
      </c>
      <c r="L15" s="31"/>
      <c r="M15" s="32">
        <v>1002022940</v>
      </c>
      <c r="N15" s="31"/>
      <c r="O15" s="32">
        <v>1000079681</v>
      </c>
      <c r="P15" s="31"/>
      <c r="Q15" s="32">
        <v>1943259</v>
      </c>
    </row>
    <row r="16" spans="1:17" ht="21">
      <c r="A16" s="2" t="s">
        <v>48</v>
      </c>
      <c r="C16" s="32">
        <v>2400</v>
      </c>
      <c r="D16" s="31"/>
      <c r="E16" s="32">
        <v>2271535941</v>
      </c>
      <c r="F16" s="31"/>
      <c r="G16" s="32">
        <v>2256194555</v>
      </c>
      <c r="H16" s="31"/>
      <c r="I16" s="32">
        <v>15341386</v>
      </c>
      <c r="J16" s="31"/>
      <c r="K16" s="32">
        <v>2400</v>
      </c>
      <c r="L16" s="31"/>
      <c r="M16" s="32">
        <v>2271535941</v>
      </c>
      <c r="N16" s="31"/>
      <c r="O16" s="32">
        <v>2256194555</v>
      </c>
      <c r="P16" s="31"/>
      <c r="Q16" s="32">
        <v>15341386</v>
      </c>
    </row>
    <row r="17" spans="1:17" ht="21">
      <c r="A17" s="2" t="s">
        <v>36</v>
      </c>
      <c r="C17" s="32">
        <v>27500</v>
      </c>
      <c r="D17" s="31"/>
      <c r="E17" s="32">
        <v>25281657500</v>
      </c>
      <c r="F17" s="31"/>
      <c r="G17" s="32">
        <v>24933360199</v>
      </c>
      <c r="H17" s="31"/>
      <c r="I17" s="32">
        <v>348297301</v>
      </c>
      <c r="J17" s="31"/>
      <c r="K17" s="32">
        <v>27500</v>
      </c>
      <c r="L17" s="31"/>
      <c r="M17" s="32">
        <v>25281657500</v>
      </c>
      <c r="N17" s="31"/>
      <c r="O17" s="32">
        <v>24549863435</v>
      </c>
      <c r="P17" s="31"/>
      <c r="Q17" s="32">
        <v>731794065</v>
      </c>
    </row>
    <row r="18" spans="1:17" ht="21">
      <c r="A18" s="2" t="s">
        <v>51</v>
      </c>
      <c r="C18" s="32">
        <v>200</v>
      </c>
      <c r="D18" s="31"/>
      <c r="E18" s="32">
        <v>164078956</v>
      </c>
      <c r="F18" s="31"/>
      <c r="G18" s="32">
        <v>163718610</v>
      </c>
      <c r="H18" s="31"/>
      <c r="I18" s="32">
        <v>360346</v>
      </c>
      <c r="J18" s="31"/>
      <c r="K18" s="32">
        <v>200</v>
      </c>
      <c r="L18" s="31"/>
      <c r="M18" s="32">
        <v>164078956</v>
      </c>
      <c r="N18" s="31"/>
      <c r="O18" s="32">
        <v>163718610</v>
      </c>
      <c r="P18" s="31"/>
      <c r="Q18" s="32">
        <v>360346</v>
      </c>
    </row>
    <row r="19" spans="1:17" ht="21">
      <c r="A19" s="2" t="s">
        <v>39</v>
      </c>
      <c r="C19" s="32">
        <v>18500</v>
      </c>
      <c r="D19" s="31"/>
      <c r="E19" s="32">
        <v>15408570681</v>
      </c>
      <c r="F19" s="31"/>
      <c r="G19" s="32">
        <v>15258289026</v>
      </c>
      <c r="H19" s="31"/>
      <c r="I19" s="32">
        <v>150281655</v>
      </c>
      <c r="J19" s="31"/>
      <c r="K19" s="32">
        <v>18500</v>
      </c>
      <c r="L19" s="31"/>
      <c r="M19" s="32">
        <v>15408570681</v>
      </c>
      <c r="N19" s="31"/>
      <c r="O19" s="32">
        <v>15040715283</v>
      </c>
      <c r="P19" s="31"/>
      <c r="Q19" s="32">
        <v>367855398</v>
      </c>
    </row>
    <row r="20" spans="1:17" ht="21">
      <c r="A20" s="2" t="s">
        <v>42</v>
      </c>
      <c r="C20" s="32">
        <v>13800</v>
      </c>
      <c r="D20" s="31"/>
      <c r="E20" s="32">
        <v>12045422732</v>
      </c>
      <c r="F20" s="31"/>
      <c r="G20" s="32">
        <v>11906310574</v>
      </c>
      <c r="H20" s="31"/>
      <c r="I20" s="32">
        <v>139112158</v>
      </c>
      <c r="J20" s="31"/>
      <c r="K20" s="32">
        <v>13800</v>
      </c>
      <c r="L20" s="31"/>
      <c r="M20" s="32">
        <v>12045422732</v>
      </c>
      <c r="N20" s="31"/>
      <c r="O20" s="32">
        <v>11836159383</v>
      </c>
      <c r="P20" s="31"/>
      <c r="Q20" s="32">
        <v>209263349</v>
      </c>
    </row>
    <row r="21" spans="1:17" ht="21">
      <c r="A21" s="2" t="s">
        <v>32</v>
      </c>
      <c r="C21" s="32">
        <v>11400</v>
      </c>
      <c r="D21" s="31"/>
      <c r="E21" s="32">
        <v>9054378812</v>
      </c>
      <c r="F21" s="31"/>
      <c r="G21" s="32">
        <v>9014837853</v>
      </c>
      <c r="H21" s="31"/>
      <c r="I21" s="32">
        <v>39540959</v>
      </c>
      <c r="J21" s="31"/>
      <c r="K21" s="32">
        <v>11400</v>
      </c>
      <c r="L21" s="31"/>
      <c r="M21" s="32">
        <v>9054378812</v>
      </c>
      <c r="N21" s="31"/>
      <c r="O21" s="32">
        <v>8954347195</v>
      </c>
      <c r="P21" s="31"/>
      <c r="Q21" s="32">
        <v>100031617</v>
      </c>
    </row>
    <row r="22" spans="1:17" ht="21">
      <c r="A22" s="2" t="s">
        <v>45</v>
      </c>
      <c r="C22" s="32">
        <v>5100</v>
      </c>
      <c r="D22" s="31"/>
      <c r="E22" s="32">
        <v>4922263769</v>
      </c>
      <c r="F22" s="31"/>
      <c r="G22" s="32">
        <v>5052334400</v>
      </c>
      <c r="H22" s="31"/>
      <c r="I22" s="32">
        <v>-130070630</v>
      </c>
      <c r="J22" s="31"/>
      <c r="K22" s="32">
        <v>5100</v>
      </c>
      <c r="L22" s="31"/>
      <c r="M22" s="32">
        <v>4922263769</v>
      </c>
      <c r="N22" s="31"/>
      <c r="O22" s="32">
        <v>5019857966</v>
      </c>
      <c r="P22" s="31"/>
      <c r="Q22" s="32">
        <v>-97594196</v>
      </c>
    </row>
    <row r="23" spans="1:17" ht="21">
      <c r="A23" s="62" t="s">
        <v>91</v>
      </c>
      <c r="C23" s="60">
        <f>SUM(C8:C22)</f>
        <v>79694796</v>
      </c>
      <c r="E23" s="60">
        <f>SUM(E8:E22)</f>
        <v>535702860517</v>
      </c>
      <c r="G23" s="60">
        <f>SUM(G8:G22)</f>
        <v>588181411758</v>
      </c>
      <c r="I23" s="61">
        <f>SUM(I8:I22)</f>
        <v>-52478551234</v>
      </c>
      <c r="K23" s="60">
        <f>SUM(K8:K22)</f>
        <v>79694796</v>
      </c>
      <c r="M23" s="60">
        <f>SUM(M8:M22)</f>
        <v>535702860517</v>
      </c>
      <c r="O23" s="60">
        <f>SUM(O8:O22)</f>
        <v>584532775523</v>
      </c>
      <c r="Q23" s="61">
        <f>SUM(Q8:Q22)</f>
        <v>-48829914999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workbookViewId="0">
      <selection activeCell="I35" sqref="I35"/>
    </sheetView>
  </sheetViews>
  <sheetFormatPr defaultRowHeight="18.75"/>
  <cols>
    <col min="1" max="1" width="30.85546875" style="1" customWidth="1"/>
    <col min="2" max="2" width="1" style="1" customWidth="1"/>
    <col min="3" max="3" width="9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30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30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6" spans="1:17" ht="21">
      <c r="A6" s="92" t="s">
        <v>3</v>
      </c>
      <c r="C6" s="91" t="s">
        <v>74</v>
      </c>
      <c r="D6" s="91" t="s">
        <v>74</v>
      </c>
      <c r="E6" s="91" t="s">
        <v>74</v>
      </c>
      <c r="F6" s="91" t="s">
        <v>74</v>
      </c>
      <c r="G6" s="91" t="s">
        <v>74</v>
      </c>
      <c r="H6" s="91" t="s">
        <v>74</v>
      </c>
      <c r="I6" s="91" t="s">
        <v>74</v>
      </c>
      <c r="K6" s="91" t="s">
        <v>75</v>
      </c>
      <c r="L6" s="91" t="s">
        <v>75</v>
      </c>
      <c r="M6" s="91" t="s">
        <v>75</v>
      </c>
      <c r="N6" s="91" t="s">
        <v>75</v>
      </c>
      <c r="O6" s="91" t="s">
        <v>75</v>
      </c>
      <c r="P6" s="91" t="s">
        <v>75</v>
      </c>
      <c r="Q6" s="91" t="s">
        <v>75</v>
      </c>
    </row>
    <row r="7" spans="1:17" ht="21">
      <c r="A7" s="94" t="s">
        <v>3</v>
      </c>
      <c r="C7" s="12" t="s">
        <v>7</v>
      </c>
      <c r="E7" s="12" t="s">
        <v>82</v>
      </c>
      <c r="G7" s="12" t="s">
        <v>83</v>
      </c>
      <c r="I7" s="12" t="s">
        <v>85</v>
      </c>
      <c r="K7" s="12" t="s">
        <v>7</v>
      </c>
      <c r="M7" s="12" t="s">
        <v>82</v>
      </c>
      <c r="O7" s="12" t="s">
        <v>83</v>
      </c>
      <c r="Q7" s="12" t="s">
        <v>85</v>
      </c>
    </row>
    <row r="8" spans="1:17" ht="21">
      <c r="A8" s="2" t="s">
        <v>19</v>
      </c>
      <c r="C8" s="32">
        <v>128757</v>
      </c>
      <c r="D8" s="31"/>
      <c r="E8" s="32">
        <v>4794588753</v>
      </c>
      <c r="F8" s="31"/>
      <c r="G8" s="32">
        <v>5240798932</v>
      </c>
      <c r="H8" s="31"/>
      <c r="I8" s="18">
        <v>-446210179</v>
      </c>
      <c r="J8" s="31"/>
      <c r="K8" s="32">
        <v>145038</v>
      </c>
      <c r="L8" s="31"/>
      <c r="M8" s="32">
        <v>5458947405</v>
      </c>
      <c r="N8" s="31"/>
      <c r="O8" s="32">
        <v>5903784345</v>
      </c>
      <c r="P8" s="31"/>
      <c r="Q8" s="18">
        <v>-444836940</v>
      </c>
    </row>
    <row r="9" spans="1:17" ht="21">
      <c r="A9" s="2" t="s">
        <v>16</v>
      </c>
      <c r="C9" s="32">
        <v>280223</v>
      </c>
      <c r="D9" s="31"/>
      <c r="E9" s="32">
        <v>13353006694</v>
      </c>
      <c r="F9" s="31"/>
      <c r="G9" s="32">
        <v>13007049056</v>
      </c>
      <c r="H9" s="31"/>
      <c r="I9" s="32">
        <v>345957638</v>
      </c>
      <c r="J9" s="31"/>
      <c r="K9" s="32">
        <v>690137</v>
      </c>
      <c r="L9" s="31"/>
      <c r="M9" s="32">
        <v>32529773950</v>
      </c>
      <c r="N9" s="31"/>
      <c r="O9" s="32">
        <v>32043481655</v>
      </c>
      <c r="P9" s="31"/>
      <c r="Q9" s="32">
        <v>486292295</v>
      </c>
    </row>
    <row r="10" spans="1:17" ht="21">
      <c r="A10" s="2" t="s">
        <v>21</v>
      </c>
      <c r="C10" s="32">
        <v>1000</v>
      </c>
      <c r="D10" s="31"/>
      <c r="E10" s="32">
        <v>3543307</v>
      </c>
      <c r="F10" s="31"/>
      <c r="G10" s="32">
        <v>3742000</v>
      </c>
      <c r="H10" s="31"/>
      <c r="I10" s="18">
        <v>-198693</v>
      </c>
      <c r="J10" s="31"/>
      <c r="K10" s="32">
        <v>91136</v>
      </c>
      <c r="L10" s="31"/>
      <c r="M10" s="32">
        <v>338898050</v>
      </c>
      <c r="N10" s="31"/>
      <c r="O10" s="32">
        <v>341030912</v>
      </c>
      <c r="P10" s="31"/>
      <c r="Q10" s="18">
        <v>-2132862</v>
      </c>
    </row>
    <row r="11" spans="1:17" ht="21">
      <c r="A11" s="2" t="s">
        <v>18</v>
      </c>
      <c r="C11" s="32">
        <v>500000</v>
      </c>
      <c r="D11" s="31"/>
      <c r="E11" s="32">
        <v>2085413940</v>
      </c>
      <c r="F11" s="31"/>
      <c r="G11" s="32">
        <v>2169868426</v>
      </c>
      <c r="H11" s="31"/>
      <c r="I11" s="18">
        <v>-84454486</v>
      </c>
      <c r="J11" s="31"/>
      <c r="K11" s="32">
        <v>3322901</v>
      </c>
      <c r="L11" s="31"/>
      <c r="M11" s="32">
        <v>13970020752</v>
      </c>
      <c r="N11" s="31"/>
      <c r="O11" s="32">
        <v>14427361142</v>
      </c>
      <c r="P11" s="31"/>
      <c r="Q11" s="18">
        <v>-457340390</v>
      </c>
    </row>
    <row r="12" spans="1:17" ht="21">
      <c r="A12" s="2" t="s">
        <v>15</v>
      </c>
      <c r="C12" s="32">
        <v>2877</v>
      </c>
      <c r="D12" s="31"/>
      <c r="E12" s="32">
        <v>6859308</v>
      </c>
      <c r="F12" s="31"/>
      <c r="G12" s="32">
        <v>6928816</v>
      </c>
      <c r="H12" s="31"/>
      <c r="I12" s="32">
        <v>-69508</v>
      </c>
      <c r="J12" s="31"/>
      <c r="K12" s="32">
        <v>3141717</v>
      </c>
      <c r="L12" s="31"/>
      <c r="M12" s="32">
        <v>8035018828</v>
      </c>
      <c r="N12" s="31"/>
      <c r="O12" s="32">
        <v>7372796806</v>
      </c>
      <c r="P12" s="31"/>
      <c r="Q12" s="32">
        <v>662222022</v>
      </c>
    </row>
    <row r="13" spans="1:17" ht="21">
      <c r="A13" s="2" t="s">
        <v>17</v>
      </c>
      <c r="C13" s="32">
        <v>83494</v>
      </c>
      <c r="D13" s="31"/>
      <c r="E13" s="32">
        <v>1005003397</v>
      </c>
      <c r="F13" s="31"/>
      <c r="G13" s="32">
        <v>1015530009</v>
      </c>
      <c r="H13" s="31"/>
      <c r="I13" s="18">
        <v>-10526612</v>
      </c>
      <c r="J13" s="31"/>
      <c r="K13" s="32">
        <v>739187</v>
      </c>
      <c r="L13" s="31"/>
      <c r="M13" s="32">
        <v>9542197725</v>
      </c>
      <c r="N13" s="31"/>
      <c r="O13" s="32">
        <v>8941926186</v>
      </c>
      <c r="P13" s="31"/>
      <c r="Q13" s="32">
        <v>600271539</v>
      </c>
    </row>
    <row r="14" spans="1:17" ht="21">
      <c r="A14" s="2" t="s">
        <v>22</v>
      </c>
      <c r="C14" s="32">
        <v>183371</v>
      </c>
      <c r="D14" s="31"/>
      <c r="E14" s="32">
        <v>2272824057</v>
      </c>
      <c r="F14" s="31"/>
      <c r="G14" s="32">
        <v>2270008409</v>
      </c>
      <c r="H14" s="31"/>
      <c r="I14" s="32">
        <v>2815648</v>
      </c>
      <c r="J14" s="31"/>
      <c r="K14" s="32">
        <v>183371</v>
      </c>
      <c r="L14" s="31"/>
      <c r="M14" s="32">
        <v>2272824057</v>
      </c>
      <c r="N14" s="31"/>
      <c r="O14" s="32">
        <v>2270008409</v>
      </c>
      <c r="P14" s="31"/>
      <c r="Q14" s="32">
        <v>2815648</v>
      </c>
    </row>
    <row r="15" spans="1:17" ht="21">
      <c r="A15" s="2" t="s">
        <v>20</v>
      </c>
      <c r="C15" s="32">
        <v>0</v>
      </c>
      <c r="D15" s="31"/>
      <c r="E15" s="32">
        <v>0</v>
      </c>
      <c r="F15" s="31"/>
      <c r="G15" s="32">
        <v>0</v>
      </c>
      <c r="H15" s="31"/>
      <c r="I15" s="32">
        <v>0</v>
      </c>
      <c r="J15" s="31"/>
      <c r="K15" s="32">
        <v>6613</v>
      </c>
      <c r="L15" s="31"/>
      <c r="M15" s="32">
        <v>46075496</v>
      </c>
      <c r="N15" s="31"/>
      <c r="O15" s="32">
        <v>47084560</v>
      </c>
      <c r="P15" s="31"/>
      <c r="Q15" s="18">
        <v>-1009064</v>
      </c>
    </row>
    <row r="16" spans="1:17" ht="21">
      <c r="A16" s="2" t="s">
        <v>53</v>
      </c>
      <c r="C16" s="32">
        <v>400</v>
      </c>
      <c r="D16" s="31"/>
      <c r="E16" s="32">
        <v>371666348</v>
      </c>
      <c r="F16" s="31"/>
      <c r="G16" s="32">
        <v>370678545</v>
      </c>
      <c r="H16" s="31"/>
      <c r="I16" s="32">
        <v>987803</v>
      </c>
      <c r="J16" s="31"/>
      <c r="K16" s="32">
        <v>400</v>
      </c>
      <c r="L16" s="31"/>
      <c r="M16" s="32">
        <v>371666348</v>
      </c>
      <c r="N16" s="31"/>
      <c r="O16" s="32">
        <v>370678545</v>
      </c>
      <c r="P16" s="31"/>
      <c r="Q16" s="32">
        <v>987803</v>
      </c>
    </row>
    <row r="17" spans="1:17" ht="21">
      <c r="A17" s="2" t="s">
        <v>36</v>
      </c>
      <c r="C17" s="32">
        <v>2600</v>
      </c>
      <c r="D17" s="31"/>
      <c r="E17" s="32">
        <v>2376076100</v>
      </c>
      <c r="F17" s="31"/>
      <c r="G17" s="32">
        <v>2321077997</v>
      </c>
      <c r="H17" s="31"/>
      <c r="I17" s="32">
        <v>54998103</v>
      </c>
      <c r="J17" s="31"/>
      <c r="K17" s="32">
        <v>2600</v>
      </c>
      <c r="L17" s="31"/>
      <c r="M17" s="32">
        <v>2376076100</v>
      </c>
      <c r="N17" s="31"/>
      <c r="O17" s="32">
        <v>2321077997</v>
      </c>
      <c r="P17" s="31"/>
      <c r="Q17" s="32">
        <v>54998103</v>
      </c>
    </row>
    <row r="18" spans="1:17" ht="21">
      <c r="A18" s="2" t="s">
        <v>39</v>
      </c>
      <c r="C18" s="32">
        <v>800</v>
      </c>
      <c r="D18" s="31"/>
      <c r="E18" s="32">
        <v>664318024</v>
      </c>
      <c r="F18" s="31"/>
      <c r="G18" s="32">
        <v>653236561</v>
      </c>
      <c r="H18" s="31"/>
      <c r="I18" s="32">
        <v>11081463</v>
      </c>
      <c r="J18" s="31"/>
      <c r="K18" s="32">
        <v>14700</v>
      </c>
      <c r="L18" s="31"/>
      <c r="M18" s="32">
        <v>12032460148</v>
      </c>
      <c r="N18" s="31"/>
      <c r="O18" s="32">
        <v>11945359039</v>
      </c>
      <c r="P18" s="31"/>
      <c r="Q18" s="32">
        <v>87101109</v>
      </c>
    </row>
    <row r="19" spans="1:17" ht="21">
      <c r="A19" s="2" t="s">
        <v>42</v>
      </c>
      <c r="C19" s="32">
        <v>2800</v>
      </c>
      <c r="D19" s="31"/>
      <c r="E19" s="32">
        <v>2434545680</v>
      </c>
      <c r="F19" s="31"/>
      <c r="G19" s="32">
        <v>2413620035</v>
      </c>
      <c r="H19" s="31"/>
      <c r="I19" s="32">
        <v>20925645</v>
      </c>
      <c r="J19" s="31"/>
      <c r="K19" s="32">
        <v>6710</v>
      </c>
      <c r="L19" s="31"/>
      <c r="M19" s="32">
        <v>5804691980</v>
      </c>
      <c r="N19" s="31"/>
      <c r="O19" s="32">
        <v>5763569701</v>
      </c>
      <c r="P19" s="31"/>
      <c r="Q19" s="32">
        <v>41122279</v>
      </c>
    </row>
    <row r="20" spans="1:17" ht="21">
      <c r="A20" s="2" t="s">
        <v>32</v>
      </c>
      <c r="C20" s="32">
        <v>2200</v>
      </c>
      <c r="D20" s="31"/>
      <c r="E20" s="32">
        <v>1739258125</v>
      </c>
      <c r="F20" s="31"/>
      <c r="G20" s="32">
        <v>1728031914</v>
      </c>
      <c r="H20" s="31"/>
      <c r="I20" s="32">
        <v>11226211</v>
      </c>
      <c r="J20" s="31"/>
      <c r="K20" s="32">
        <v>4800</v>
      </c>
      <c r="L20" s="31"/>
      <c r="M20" s="32">
        <v>3752875202</v>
      </c>
      <c r="N20" s="31"/>
      <c r="O20" s="32">
        <v>3735855185</v>
      </c>
      <c r="P20" s="31"/>
      <c r="Q20" s="32">
        <v>17020017</v>
      </c>
    </row>
    <row r="21" spans="1:17" ht="21">
      <c r="A21" s="87" t="s">
        <v>45</v>
      </c>
      <c r="C21" s="32">
        <v>1400</v>
      </c>
      <c r="D21" s="31"/>
      <c r="E21" s="32">
        <v>1384995150</v>
      </c>
      <c r="F21" s="31"/>
      <c r="G21" s="32">
        <v>1378000223</v>
      </c>
      <c r="H21" s="31"/>
      <c r="I21" s="32">
        <v>6994927</v>
      </c>
      <c r="J21" s="31"/>
      <c r="K21" s="32">
        <v>1900</v>
      </c>
      <c r="L21" s="31"/>
      <c r="M21" s="32">
        <v>1879636278</v>
      </c>
      <c r="N21" s="31"/>
      <c r="O21" s="32">
        <v>1870143158</v>
      </c>
      <c r="P21" s="31"/>
      <c r="Q21" s="32">
        <v>9493120</v>
      </c>
    </row>
    <row r="22" spans="1:17" ht="21">
      <c r="A22" s="39" t="s">
        <v>91</v>
      </c>
      <c r="C22" s="60">
        <f>SUM(C8:C21)</f>
        <v>1189922</v>
      </c>
      <c r="D22" s="31"/>
      <c r="E22" s="60">
        <f>SUM(E8:E21)</f>
        <v>32492098883</v>
      </c>
      <c r="F22" s="31"/>
      <c r="G22" s="60">
        <f>SUM(G8:G21)</f>
        <v>32578570923</v>
      </c>
      <c r="H22" s="31"/>
      <c r="I22" s="60">
        <f>SUM(I8:I21)</f>
        <v>-86472040</v>
      </c>
      <c r="J22" s="31"/>
      <c r="K22" s="60">
        <f>SUM(K8:K21)</f>
        <v>8351210</v>
      </c>
      <c r="L22" s="31"/>
      <c r="M22" s="60">
        <f>SUM(M8:M21)</f>
        <v>98411162319</v>
      </c>
      <c r="N22" s="31"/>
      <c r="O22" s="60">
        <f>SUM(O8:O21)</f>
        <v>97354157640</v>
      </c>
      <c r="P22" s="31"/>
      <c r="Q22" s="60">
        <f>SUM(Q8:Q21)</f>
        <v>1057004679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workbookViewId="0">
      <selection activeCell="A19" sqref="A19"/>
    </sheetView>
  </sheetViews>
  <sheetFormatPr defaultRowHeight="18.75"/>
  <cols>
    <col min="1" max="1" width="35.7109375" style="1" customWidth="1"/>
    <col min="2" max="2" width="1" style="1" customWidth="1"/>
    <col min="3" max="3" width="9.140625" style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22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12.28515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30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30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6" spans="1:21" ht="21">
      <c r="A6" s="92" t="s">
        <v>3</v>
      </c>
      <c r="C6" s="91" t="s">
        <v>74</v>
      </c>
      <c r="D6" s="91" t="s">
        <v>74</v>
      </c>
      <c r="E6" s="91" t="s">
        <v>74</v>
      </c>
      <c r="F6" s="91" t="s">
        <v>74</v>
      </c>
      <c r="G6" s="91" t="s">
        <v>74</v>
      </c>
      <c r="H6" s="91" t="s">
        <v>74</v>
      </c>
      <c r="I6" s="91" t="s">
        <v>74</v>
      </c>
      <c r="J6" s="91" t="s">
        <v>74</v>
      </c>
      <c r="K6" s="91" t="s">
        <v>74</v>
      </c>
      <c r="M6" s="91" t="s">
        <v>75</v>
      </c>
      <c r="N6" s="91" t="s">
        <v>75</v>
      </c>
      <c r="O6" s="91" t="s">
        <v>75</v>
      </c>
      <c r="P6" s="91" t="s">
        <v>75</v>
      </c>
      <c r="Q6" s="91" t="s">
        <v>75</v>
      </c>
      <c r="R6" s="91" t="s">
        <v>75</v>
      </c>
      <c r="S6" s="91" t="s">
        <v>75</v>
      </c>
      <c r="T6" s="91" t="s">
        <v>75</v>
      </c>
      <c r="U6" s="91" t="s">
        <v>75</v>
      </c>
    </row>
    <row r="7" spans="1:21" ht="63">
      <c r="A7" s="94" t="s">
        <v>3</v>
      </c>
      <c r="C7" s="11" t="s">
        <v>86</v>
      </c>
      <c r="E7" s="12" t="s">
        <v>87</v>
      </c>
      <c r="G7" s="12" t="s">
        <v>88</v>
      </c>
      <c r="I7" s="12" t="s">
        <v>62</v>
      </c>
      <c r="K7" s="64" t="s">
        <v>89</v>
      </c>
      <c r="M7" s="12" t="s">
        <v>86</v>
      </c>
      <c r="O7" s="12" t="s">
        <v>87</v>
      </c>
      <c r="Q7" s="12" t="s">
        <v>88</v>
      </c>
      <c r="S7" s="12" t="s">
        <v>62</v>
      </c>
      <c r="U7" s="12" t="s">
        <v>89</v>
      </c>
    </row>
    <row r="8" spans="1:21" ht="24">
      <c r="A8" s="65" t="s">
        <v>19</v>
      </c>
      <c r="C8" s="70">
        <v>0</v>
      </c>
      <c r="D8" s="67"/>
      <c r="E8" s="71">
        <v>-4476892216</v>
      </c>
      <c r="F8" s="68"/>
      <c r="G8" s="73">
        <v>-446210179</v>
      </c>
      <c r="H8" s="68"/>
      <c r="I8" s="71">
        <v>-4923102395</v>
      </c>
      <c r="J8" s="67"/>
      <c r="K8" s="69">
        <v>9.3299999999999994E-2</v>
      </c>
      <c r="L8" s="68"/>
      <c r="M8" s="67">
        <v>0</v>
      </c>
      <c r="N8" s="68"/>
      <c r="O8" s="71">
        <v>-7008330492</v>
      </c>
      <c r="P8" s="67"/>
      <c r="Q8" s="71">
        <v>-444836940</v>
      </c>
      <c r="R8" s="68"/>
      <c r="S8" s="73">
        <v>-7453167432</v>
      </c>
      <c r="T8" s="68"/>
      <c r="U8" s="69">
        <v>0.15659999999999999</v>
      </c>
    </row>
    <row r="9" spans="1:21" ht="24">
      <c r="A9" s="65" t="s">
        <v>16</v>
      </c>
      <c r="C9" s="70">
        <v>0</v>
      </c>
      <c r="D9" s="67"/>
      <c r="E9" s="68">
        <v>336978502</v>
      </c>
      <c r="F9" s="68"/>
      <c r="G9" s="67">
        <v>345957638</v>
      </c>
      <c r="H9" s="68"/>
      <c r="I9" s="68">
        <v>682936140</v>
      </c>
      <c r="J9" s="67"/>
      <c r="K9" s="72">
        <v>-1.29E-2</v>
      </c>
      <c r="L9" s="68"/>
      <c r="M9" s="67">
        <v>0</v>
      </c>
      <c r="N9" s="68"/>
      <c r="O9" s="68">
        <v>1064900915</v>
      </c>
      <c r="P9" s="67"/>
      <c r="Q9" s="68">
        <v>486292295</v>
      </c>
      <c r="R9" s="68"/>
      <c r="S9" s="67">
        <v>1551193210</v>
      </c>
      <c r="T9" s="68"/>
      <c r="U9" s="72">
        <v>-3.2599999999999997E-2</v>
      </c>
    </row>
    <row r="10" spans="1:21" ht="24">
      <c r="A10" s="65" t="s">
        <v>21</v>
      </c>
      <c r="C10" s="70">
        <v>0</v>
      </c>
      <c r="D10" s="67"/>
      <c r="E10" s="71">
        <v>-13494275607</v>
      </c>
      <c r="F10" s="68"/>
      <c r="G10" s="73">
        <v>-198693</v>
      </c>
      <c r="H10" s="68"/>
      <c r="I10" s="71">
        <v>-13494474300</v>
      </c>
      <c r="J10" s="67"/>
      <c r="K10" s="69">
        <v>0.25590000000000002</v>
      </c>
      <c r="L10" s="68"/>
      <c r="M10" s="67">
        <v>0</v>
      </c>
      <c r="N10" s="68"/>
      <c r="O10" s="71">
        <v>-15768789353</v>
      </c>
      <c r="P10" s="67"/>
      <c r="Q10" s="71">
        <v>-2132862</v>
      </c>
      <c r="R10" s="68"/>
      <c r="S10" s="73">
        <v>-15770922215</v>
      </c>
      <c r="T10" s="68"/>
      <c r="U10" s="69">
        <v>0.33129999999999998</v>
      </c>
    </row>
    <row r="11" spans="1:21" ht="24">
      <c r="A11" s="65" t="s">
        <v>18</v>
      </c>
      <c r="C11" s="70">
        <v>0</v>
      </c>
      <c r="D11" s="67"/>
      <c r="E11" s="71">
        <v>-3808369522</v>
      </c>
      <c r="F11" s="68"/>
      <c r="G11" s="73">
        <v>-84454486</v>
      </c>
      <c r="H11" s="68"/>
      <c r="I11" s="71">
        <v>-3892824008</v>
      </c>
      <c r="J11" s="67"/>
      <c r="K11" s="69">
        <v>7.3800000000000004E-2</v>
      </c>
      <c r="L11" s="68"/>
      <c r="M11" s="67">
        <v>0</v>
      </c>
      <c r="N11" s="68"/>
      <c r="O11" s="71">
        <v>-4206161752</v>
      </c>
      <c r="P11" s="67"/>
      <c r="Q11" s="71">
        <v>-457340390</v>
      </c>
      <c r="R11" s="68"/>
      <c r="S11" s="73">
        <v>-4663502142</v>
      </c>
      <c r="T11" s="68"/>
      <c r="U11" s="69">
        <v>9.8000000000000004E-2</v>
      </c>
    </row>
    <row r="12" spans="1:21" ht="24">
      <c r="A12" s="65" t="s">
        <v>15</v>
      </c>
      <c r="C12" s="70">
        <v>0</v>
      </c>
      <c r="D12" s="67"/>
      <c r="E12" s="71">
        <v>-2363235207</v>
      </c>
      <c r="F12" s="68"/>
      <c r="G12" s="73">
        <v>-69508</v>
      </c>
      <c r="H12" s="68"/>
      <c r="I12" s="71">
        <v>-2363304715</v>
      </c>
      <c r="J12" s="67"/>
      <c r="K12" s="69">
        <v>4.48E-2</v>
      </c>
      <c r="L12" s="68"/>
      <c r="M12" s="67">
        <v>0</v>
      </c>
      <c r="N12" s="68"/>
      <c r="O12" s="71">
        <v>-707724356</v>
      </c>
      <c r="P12" s="67"/>
      <c r="Q12" s="68">
        <v>662222022</v>
      </c>
      <c r="R12" s="68"/>
      <c r="S12" s="73">
        <v>-45502334</v>
      </c>
      <c r="T12" s="68"/>
      <c r="U12" s="69">
        <v>1E-3</v>
      </c>
    </row>
    <row r="13" spans="1:21" ht="24">
      <c r="A13" s="65" t="s">
        <v>17</v>
      </c>
      <c r="C13" s="70">
        <v>0</v>
      </c>
      <c r="D13" s="67"/>
      <c r="E13" s="71">
        <v>-12756711593</v>
      </c>
      <c r="F13" s="68"/>
      <c r="G13" s="73">
        <v>-10526612</v>
      </c>
      <c r="H13" s="68"/>
      <c r="I13" s="71">
        <v>-12767238205</v>
      </c>
      <c r="J13" s="67"/>
      <c r="K13" s="69">
        <v>0.24210000000000001</v>
      </c>
      <c r="L13" s="68"/>
      <c r="M13" s="67">
        <v>0</v>
      </c>
      <c r="N13" s="68"/>
      <c r="O13" s="71">
        <v>-7292321184</v>
      </c>
      <c r="P13" s="67"/>
      <c r="Q13" s="68">
        <v>600271539</v>
      </c>
      <c r="R13" s="68"/>
      <c r="S13" s="73">
        <v>-6692049645</v>
      </c>
      <c r="T13" s="68"/>
      <c r="U13" s="69">
        <v>0.1406</v>
      </c>
    </row>
    <row r="14" spans="1:21" ht="24">
      <c r="A14" s="65" t="s">
        <v>22</v>
      </c>
      <c r="C14" s="70">
        <v>0</v>
      </c>
      <c r="D14" s="67"/>
      <c r="E14" s="68">
        <v>1943259</v>
      </c>
      <c r="F14" s="68"/>
      <c r="G14" s="67">
        <v>2815648</v>
      </c>
      <c r="H14" s="68"/>
      <c r="I14" s="68">
        <v>4758907</v>
      </c>
      <c r="J14" s="67"/>
      <c r="K14" s="72">
        <v>-1E-4</v>
      </c>
      <c r="L14" s="68"/>
      <c r="M14" s="67">
        <v>0</v>
      </c>
      <c r="N14" s="68"/>
      <c r="O14" s="68">
        <v>1943259</v>
      </c>
      <c r="P14" s="67"/>
      <c r="Q14" s="68">
        <v>2815648</v>
      </c>
      <c r="R14" s="68"/>
      <c r="S14" s="68">
        <v>4758907</v>
      </c>
      <c r="T14" s="68"/>
      <c r="U14" s="72">
        <v>-1E-4</v>
      </c>
    </row>
    <row r="15" spans="1:21" ht="24">
      <c r="A15" s="65" t="s">
        <v>20</v>
      </c>
      <c r="C15" s="66">
        <v>0</v>
      </c>
      <c r="D15" s="67"/>
      <c r="E15" s="71">
        <v>-16480852025</v>
      </c>
      <c r="F15" s="68"/>
      <c r="G15" s="67">
        <v>0</v>
      </c>
      <c r="H15" s="68"/>
      <c r="I15" s="71">
        <v>-16480852025</v>
      </c>
      <c r="J15" s="67"/>
      <c r="K15" s="69">
        <v>0.3125</v>
      </c>
      <c r="L15" s="68"/>
      <c r="M15" s="67">
        <v>0</v>
      </c>
      <c r="N15" s="68"/>
      <c r="O15" s="71">
        <v>-16240484001</v>
      </c>
      <c r="P15" s="67"/>
      <c r="Q15" s="71">
        <v>-1009064</v>
      </c>
      <c r="R15" s="68"/>
      <c r="S15" s="73">
        <v>-16241493065</v>
      </c>
      <c r="T15" s="68"/>
      <c r="U15" s="69">
        <v>0.3412</v>
      </c>
    </row>
    <row r="16" spans="1:21" ht="24">
      <c r="A16" s="77" t="s">
        <v>91</v>
      </c>
      <c r="C16" s="68">
        <f>SUM(C8:C15)</f>
        <v>0</v>
      </c>
      <c r="D16" s="67"/>
      <c r="E16" s="78">
        <f>SUM(E8:E15)</f>
        <v>-53041414409</v>
      </c>
      <c r="F16" s="71"/>
      <c r="G16" s="79">
        <f>SUM(G8:G15)</f>
        <v>-192686192</v>
      </c>
      <c r="H16" s="71"/>
      <c r="I16" s="78">
        <f>SUM(I8:I15)</f>
        <v>-53234100601</v>
      </c>
      <c r="J16" s="67"/>
      <c r="K16" s="76">
        <f>SUM(K8:K15)</f>
        <v>1.0094000000000001</v>
      </c>
      <c r="L16" s="68"/>
      <c r="M16" s="75">
        <f>SUM(M8:M15)</f>
        <v>0</v>
      </c>
      <c r="N16" s="68"/>
      <c r="O16" s="78">
        <f>SUM(O8:O15)</f>
        <v>-50156966964</v>
      </c>
      <c r="P16" s="67"/>
      <c r="Q16" s="74">
        <f>SUM(Q8:Q15)</f>
        <v>846282248</v>
      </c>
      <c r="R16" s="68"/>
      <c r="S16" s="79">
        <f>SUM(S8:S15)</f>
        <v>-49310684716</v>
      </c>
      <c r="T16" s="68"/>
      <c r="U16" s="76">
        <f>SUM(U8:U15)</f>
        <v>1.036</v>
      </c>
    </row>
  </sheetData>
  <mergeCells count="6">
    <mergeCell ref="A2:U2"/>
    <mergeCell ref="A3:U3"/>
    <mergeCell ref="A4:U4"/>
    <mergeCell ref="A6:A7"/>
    <mergeCell ref="M6:U6"/>
    <mergeCell ref="C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workbookViewId="0">
      <selection activeCell="A18" sqref="A18"/>
    </sheetView>
  </sheetViews>
  <sheetFormatPr defaultRowHeight="18.75"/>
  <cols>
    <col min="1" max="1" width="34" style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30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30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6" spans="1:17" ht="21">
      <c r="A6" s="92" t="s">
        <v>76</v>
      </c>
      <c r="C6" s="91" t="s">
        <v>74</v>
      </c>
      <c r="D6" s="91" t="s">
        <v>74</v>
      </c>
      <c r="E6" s="91" t="s">
        <v>74</v>
      </c>
      <c r="F6" s="91" t="s">
        <v>74</v>
      </c>
      <c r="G6" s="91" t="s">
        <v>74</v>
      </c>
      <c r="H6" s="91" t="s">
        <v>74</v>
      </c>
      <c r="I6" s="91" t="s">
        <v>74</v>
      </c>
      <c r="K6" s="91" t="s">
        <v>75</v>
      </c>
      <c r="L6" s="91" t="s">
        <v>75</v>
      </c>
      <c r="M6" s="91" t="s">
        <v>75</v>
      </c>
      <c r="N6" s="91" t="s">
        <v>75</v>
      </c>
      <c r="O6" s="91" t="s">
        <v>75</v>
      </c>
      <c r="P6" s="91" t="s">
        <v>75</v>
      </c>
      <c r="Q6" s="91" t="s">
        <v>75</v>
      </c>
    </row>
    <row r="7" spans="1:17" ht="21">
      <c r="A7" s="94" t="s">
        <v>76</v>
      </c>
      <c r="C7" s="12" t="s">
        <v>90</v>
      </c>
      <c r="E7" s="12" t="s">
        <v>87</v>
      </c>
      <c r="G7" s="12" t="s">
        <v>88</v>
      </c>
      <c r="I7" s="12" t="s">
        <v>91</v>
      </c>
      <c r="K7" s="12" t="s">
        <v>90</v>
      </c>
      <c r="M7" s="12" t="s">
        <v>87</v>
      </c>
      <c r="O7" s="12" t="s">
        <v>88</v>
      </c>
      <c r="Q7" s="12" t="s">
        <v>91</v>
      </c>
    </row>
    <row r="8" spans="1:17" ht="21">
      <c r="A8" s="2" t="s">
        <v>53</v>
      </c>
      <c r="C8" s="32">
        <v>0</v>
      </c>
      <c r="D8" s="31"/>
      <c r="E8" s="32">
        <v>0</v>
      </c>
      <c r="F8" s="31"/>
      <c r="G8" s="32">
        <v>987803</v>
      </c>
      <c r="H8" s="31"/>
      <c r="I8" s="32">
        <v>987803</v>
      </c>
      <c r="J8" s="31"/>
      <c r="K8" s="32">
        <v>0</v>
      </c>
      <c r="L8" s="31"/>
      <c r="M8" s="32">
        <v>0</v>
      </c>
      <c r="N8" s="31"/>
      <c r="O8" s="32">
        <v>987803</v>
      </c>
      <c r="P8" s="31"/>
      <c r="Q8" s="32">
        <v>987803</v>
      </c>
    </row>
    <row r="9" spans="1:17" ht="21">
      <c r="A9" s="2" t="s">
        <v>36</v>
      </c>
      <c r="C9" s="32">
        <v>0</v>
      </c>
      <c r="D9" s="31"/>
      <c r="E9" s="32">
        <v>348297301</v>
      </c>
      <c r="F9" s="31"/>
      <c r="G9" s="32">
        <v>54998103</v>
      </c>
      <c r="H9" s="31"/>
      <c r="I9" s="32">
        <v>403295404</v>
      </c>
      <c r="J9" s="31"/>
      <c r="K9" s="32">
        <v>0</v>
      </c>
      <c r="L9" s="31"/>
      <c r="M9" s="32">
        <v>731794065</v>
      </c>
      <c r="N9" s="31"/>
      <c r="O9" s="32">
        <v>54998103</v>
      </c>
      <c r="P9" s="31"/>
      <c r="Q9" s="32">
        <v>786792168</v>
      </c>
    </row>
    <row r="10" spans="1:17" ht="21">
      <c r="A10" s="2" t="s">
        <v>39</v>
      </c>
      <c r="C10" s="32">
        <v>0</v>
      </c>
      <c r="D10" s="31"/>
      <c r="E10" s="32">
        <v>150281655</v>
      </c>
      <c r="F10" s="31"/>
      <c r="G10" s="32">
        <v>11081463</v>
      </c>
      <c r="H10" s="31"/>
      <c r="I10" s="32">
        <v>161363118</v>
      </c>
      <c r="J10" s="31"/>
      <c r="K10" s="32">
        <v>0</v>
      </c>
      <c r="L10" s="31"/>
      <c r="M10" s="32">
        <v>367855398</v>
      </c>
      <c r="N10" s="31"/>
      <c r="O10" s="32">
        <v>87101109</v>
      </c>
      <c r="P10" s="31"/>
      <c r="Q10" s="32">
        <v>454956507</v>
      </c>
    </row>
    <row r="11" spans="1:17" ht="21">
      <c r="A11" s="2" t="s">
        <v>42</v>
      </c>
      <c r="C11" s="32">
        <v>0</v>
      </c>
      <c r="D11" s="31"/>
      <c r="E11" s="32">
        <v>139112158</v>
      </c>
      <c r="F11" s="31"/>
      <c r="G11" s="32">
        <v>20925645</v>
      </c>
      <c r="H11" s="31"/>
      <c r="I11" s="32">
        <v>160037803</v>
      </c>
      <c r="J11" s="31"/>
      <c r="K11" s="32">
        <v>0</v>
      </c>
      <c r="L11" s="31"/>
      <c r="M11" s="32">
        <v>209263349</v>
      </c>
      <c r="N11" s="31"/>
      <c r="O11" s="32">
        <v>41122279</v>
      </c>
      <c r="P11" s="31"/>
      <c r="Q11" s="32">
        <v>250385628</v>
      </c>
    </row>
    <row r="12" spans="1:17" ht="21">
      <c r="A12" s="2" t="s">
        <v>32</v>
      </c>
      <c r="C12" s="32">
        <v>0</v>
      </c>
      <c r="D12" s="31"/>
      <c r="E12" s="32">
        <v>39540959</v>
      </c>
      <c r="F12" s="31"/>
      <c r="G12" s="32">
        <v>11226211</v>
      </c>
      <c r="H12" s="31"/>
      <c r="I12" s="32">
        <v>50767170</v>
      </c>
      <c r="J12" s="31"/>
      <c r="K12" s="32">
        <v>0</v>
      </c>
      <c r="L12" s="31"/>
      <c r="M12" s="32">
        <v>100031617</v>
      </c>
      <c r="N12" s="31"/>
      <c r="O12" s="32">
        <v>17020017</v>
      </c>
      <c r="P12" s="31"/>
      <c r="Q12" s="32">
        <v>117051634</v>
      </c>
    </row>
    <row r="13" spans="1:17" ht="21">
      <c r="A13" s="2" t="s">
        <v>45</v>
      </c>
      <c r="C13" s="32">
        <v>89402909</v>
      </c>
      <c r="D13" s="31"/>
      <c r="E13" s="18">
        <v>-130070630</v>
      </c>
      <c r="F13" s="31"/>
      <c r="G13" s="32">
        <v>6994927</v>
      </c>
      <c r="H13" s="31"/>
      <c r="I13" s="32">
        <v>-33672794</v>
      </c>
      <c r="J13" s="31"/>
      <c r="K13" s="32">
        <v>194411299</v>
      </c>
      <c r="L13" s="31"/>
      <c r="M13" s="18">
        <v>-97594196</v>
      </c>
      <c r="N13" s="31"/>
      <c r="O13" s="32">
        <v>9493120</v>
      </c>
      <c r="P13" s="31"/>
      <c r="Q13" s="32">
        <v>106310223</v>
      </c>
    </row>
    <row r="14" spans="1:17" ht="21">
      <c r="A14" s="2" t="s">
        <v>48</v>
      </c>
      <c r="C14" s="32">
        <v>0</v>
      </c>
      <c r="D14" s="31"/>
      <c r="E14" s="32">
        <v>15341386</v>
      </c>
      <c r="F14" s="31"/>
      <c r="G14" s="32">
        <v>0</v>
      </c>
      <c r="H14" s="31"/>
      <c r="I14" s="32">
        <v>15341386</v>
      </c>
      <c r="J14" s="31"/>
      <c r="K14" s="32">
        <v>0</v>
      </c>
      <c r="L14" s="31"/>
      <c r="M14" s="32">
        <v>15341386</v>
      </c>
      <c r="N14" s="31"/>
      <c r="O14" s="32">
        <v>0</v>
      </c>
      <c r="P14" s="31"/>
      <c r="Q14" s="32">
        <v>15341386</v>
      </c>
    </row>
    <row r="15" spans="1:17" ht="21">
      <c r="A15" s="2" t="s">
        <v>51</v>
      </c>
      <c r="C15" s="32">
        <v>0</v>
      </c>
      <c r="D15" s="31"/>
      <c r="E15" s="32">
        <v>360346</v>
      </c>
      <c r="F15" s="31"/>
      <c r="G15" s="32">
        <v>0</v>
      </c>
      <c r="H15" s="31"/>
      <c r="I15" s="32">
        <v>360346</v>
      </c>
      <c r="J15" s="31"/>
      <c r="K15" s="32">
        <v>0</v>
      </c>
      <c r="L15" s="31"/>
      <c r="M15" s="32">
        <v>360346</v>
      </c>
      <c r="N15" s="31"/>
      <c r="O15" s="32">
        <v>0</v>
      </c>
      <c r="P15" s="31"/>
      <c r="Q15" s="32">
        <v>360346</v>
      </c>
    </row>
    <row r="16" spans="1:17" ht="21">
      <c r="A16" s="62" t="s">
        <v>91</v>
      </c>
      <c r="C16" s="60">
        <f>SUM(C8:C15)</f>
        <v>89402909</v>
      </c>
      <c r="D16" s="31"/>
      <c r="E16" s="60">
        <f>SUM(E8:E15)</f>
        <v>562863175</v>
      </c>
      <c r="F16" s="31"/>
      <c r="G16" s="60">
        <f>SUM(G8:G15)</f>
        <v>106214152</v>
      </c>
      <c r="H16" s="31"/>
      <c r="I16" s="60">
        <f>SUM(I8:I15)</f>
        <v>758480236</v>
      </c>
      <c r="J16" s="31"/>
      <c r="K16" s="60">
        <f>SUM(K8:K15)</f>
        <v>194411299</v>
      </c>
      <c r="L16" s="31"/>
      <c r="M16" s="60">
        <f>SUM(M8:M15)</f>
        <v>1327051965</v>
      </c>
      <c r="N16" s="31"/>
      <c r="O16" s="60">
        <f>SUM(O8:O15)</f>
        <v>210722431</v>
      </c>
      <c r="P16" s="31"/>
      <c r="Q16" s="60">
        <f>SUM(Q8:Q15)</f>
        <v>1732185695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لگو و نام 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2022-10-08T05:47:16Z</dcterms:created>
  <dcterms:modified xsi:type="dcterms:W3CDTF">2022-10-08T09:56:23Z</dcterms:modified>
</cp:coreProperties>
</file>