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F169A2DF-F94A-4A68-9C1F-1B4E1D957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state="hidden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state="hidden" r:id="rId11"/>
    <sheet name="سایر درآمدها" sheetId="14" state="hidden" r:id="rId12"/>
    <sheet name="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8" i="12"/>
  <c r="O18" i="12"/>
  <c r="M18" i="12"/>
  <c r="K18" i="12"/>
  <c r="I18" i="12"/>
  <c r="G18" i="12"/>
  <c r="E18" i="12"/>
  <c r="C18" i="12"/>
  <c r="U20" i="11"/>
  <c r="S20" i="11"/>
  <c r="Q20" i="11"/>
  <c r="O20" i="11"/>
  <c r="M20" i="11"/>
  <c r="K20" i="11"/>
  <c r="I20" i="11"/>
  <c r="G20" i="11"/>
  <c r="E20" i="11"/>
  <c r="C20" i="11"/>
  <c r="Q26" i="10"/>
  <c r="O26" i="10"/>
  <c r="M26" i="10"/>
  <c r="K26" i="10"/>
  <c r="I26" i="10"/>
  <c r="G26" i="10"/>
  <c r="E26" i="10"/>
  <c r="C26" i="10"/>
  <c r="Q26" i="9"/>
  <c r="O26" i="9"/>
  <c r="M26" i="9"/>
  <c r="K26" i="9"/>
  <c r="I26" i="9"/>
  <c r="G26" i="9"/>
  <c r="E26" i="9"/>
  <c r="C26" i="9"/>
  <c r="S10" i="7"/>
  <c r="Q10" i="7"/>
  <c r="O10" i="7"/>
  <c r="M10" i="7"/>
  <c r="K10" i="7"/>
  <c r="I10" i="7"/>
  <c r="S13" i="6"/>
  <c r="Q13" i="6"/>
  <c r="O13" i="6"/>
  <c r="M13" i="6"/>
  <c r="AK15" i="3"/>
  <c r="AI15" i="3"/>
  <c r="Y21" i="1"/>
  <c r="W21" i="1"/>
  <c r="U21" i="1"/>
  <c r="S21" i="1"/>
  <c r="Q21" i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<sst xmlns="http://schemas.openxmlformats.org/spreadsheetml/2006/main" count="545" uniqueCount="121">
  <si>
    <t>صندوق سرمایه گذاری اختصاصی بازارگردانی آوای فراز</t>
  </si>
  <si>
    <t>صورت وضعیت پورتفوی</t>
  </si>
  <si>
    <t>برای ماه منتهی به 1401/11/15</t>
  </si>
  <si>
    <t>نام شرکت</t>
  </si>
  <si>
    <t>1401/10/15</t>
  </si>
  <si>
    <t>تغییرات طی دوره</t>
  </si>
  <si>
    <t>1401/11/15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</si>
  <si>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</si>
  <si>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</si>
  <si>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</si>
  <si>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</si>
  <si>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</si>
  <si>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</si>
  <si>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</si>
  <si>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</si>
  <si>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</si>
  <si>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</si>
  <si>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</si>
  <si>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</si>
  <si>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</si>
  <si>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</si>
  <si>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</si>
  <si>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</si>
  <si>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</si>
  <si>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صندوق س نوع دوم رایکا- ثابت</t>
  </si>
  <si>
    <t>صندوق س. با درآمد ثابت کیان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</si>
  <si>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</si>
  <si>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</si>
  <si>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</si>
  <si>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</si>
  <si>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</si>
  <si>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</si>
  <si>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</si>
  <si>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</si>
  <si>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</si>
  <si>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</si>
  <si>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</si>
  <si>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</si>
  <si>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</si>
  <si>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</si>
  <si>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</si>
  <si>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</si>
  <si>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</si>
  <si>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</si>
  <si>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</si>
  <si>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</si>
  <si>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</si>
  <si>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</si>
  <si>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</si>
  <si>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گواهی اعتبارمولد رفاه0208</t>
  </si>
  <si>
    <t>1401/09/01</t>
  </si>
  <si>
    <t>1402/08/30</t>
  </si>
  <si>
    <t>اسناد خزانه-م1بودجه01-040326</t>
  </si>
  <si>
    <t>1401/02/26</t>
  </si>
  <si>
    <t>1404/03/26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</si>
  <si>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</si>
  <si>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</si>
  <si>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</si>
  <si>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</si>
  <si>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</si>
  <si>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</si>
  <si>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</si>
  <si>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</si>
  <si>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</si>
  <si>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</si>
  <si>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</si>
  <si>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</si>
  <si>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</si>
  <si>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</si>
  <si>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</si>
  <si>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</si>
  <si>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</si>
  <si>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</si>
  <si>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</si>
  <si>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</si>
  <si>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</si>
  <si>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</si>
  <si>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</si>
  <si>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</si>
  <si>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</si>
  <si>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</si>
  <si>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</si>
  <si>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</si>
  <si>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</si>
  <si>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</si>
  <si>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</si>
  <si>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</si>
  <si>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</si>
  <si>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</si>
  <si>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</si>
  <si>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</si>
  <si>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</si>
  <si>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</si>
  <si>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</si>
  <si>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</si>
  <si>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</si>
  <si>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</si>
  <si>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اسنادخزانه-م2بودجه99-011019</t>
  </si>
  <si>
    <t>اسنادخزانه-م7بودجه99-020704</t>
  </si>
  <si>
    <t>اسنادخزانه-م3بودجه99-011110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</si>
  <si>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</si>
  <si>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</si>
  <si>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</si>
  <si>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</si>
  <si>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</si>
  <si>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</si>
  <si>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</si>
  <si>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</si>
  <si>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</si>
  <si>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</si>
  <si>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</si>
  <si>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</si>
  <si>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</si>
  <si>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</si>
  <si>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</si>
  <si>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</si>
  <si>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</si>
  <si>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</si>
  <si>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</si>
  <si>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</si>
  <si>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1401/11/15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</si>
</sst>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4"/>
      <name val="B Nazanin"/>
      <charset val="178"/>
    </font>
    <font>
      <b/>
      <sz val="18"/>
      <color rgb="FF00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rgb="FFFF0000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0" xfId="0" applyFont="1"/>
    <xf numFmtId="0" fontId="14" fillId="0" borderId="9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8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3" fontId="22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10" fontId="22" fillId="0" borderId="9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16" fillId="0" borderId="0" xfId="0" applyFont="1"/>
    <xf numFmtId="0" fontId="24" fillId="0" borderId="11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0" borderId="9" xfId="0" applyFont="1" applyBorder="1" applyAlignment="1">
      <alignment horizontal="center"/>
    </xf>
    <xf numFmtId="3" fontId="25" fillId="0" borderId="9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A1BF8D-8E9F-4014-B32E-04B772177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66AF-6FC6-440B-996D-F9A6D48F0EAA}">
  <sheetPr>
    <tabColor theme="4" tint="-0.499984740745262"/>
  </sheetPr>
  <dimension ref="A20:K31"/>
  <sheetViews>
    <sheetView rightToLeft="1" tabSelected="1" workbookViewId="0">
      <selection activeCell="B17" sqref="B17"/>
    </sheetView>
  </sheetViews>
  <sheetFormatPr defaultRowHeight="15"/>
  <cols>
    <col min="5" max="5" width="11" customWidth="1"/>
  </cols>
  <sheetData>
    <row r="20" spans="1:11" ht="30">
      <c r="A20" s="71" t="s">
        <v>116</v>
      </c>
      <c r="B20" s="71"/>
      <c r="C20" s="71"/>
      <c r="D20" s="71"/>
      <c r="E20" s="71"/>
      <c r="F20" s="71"/>
      <c r="G20" s="71"/>
      <c r="H20" s="71"/>
      <c r="I20" s="71"/>
      <c r="J20" s="4"/>
      <c r="K20" s="4"/>
    </row>
    <row r="21" spans="1:11" ht="30">
      <c r="A21" s="71" t="s">
        <v>117</v>
      </c>
      <c r="B21" s="71"/>
      <c r="C21" s="71"/>
      <c r="D21" s="71"/>
      <c r="E21" s="71"/>
      <c r="F21" s="71"/>
      <c r="G21" s="71"/>
      <c r="H21" s="71"/>
      <c r="I21" s="71"/>
      <c r="J21" s="4"/>
      <c r="K21" s="4"/>
    </row>
    <row r="22" spans="1:11" ht="30">
      <c r="A22" s="71" t="s">
        <v>120</v>
      </c>
      <c r="B22" s="71"/>
      <c r="C22" s="71"/>
      <c r="D22" s="71"/>
      <c r="E22" s="71"/>
      <c r="F22" s="71"/>
      <c r="G22" s="71"/>
      <c r="H22" s="71"/>
      <c r="I22" s="71"/>
      <c r="J22" s="5"/>
      <c r="K22" s="5"/>
    </row>
    <row r="26" spans="1:11" ht="15.75" thickBot="1"/>
    <row r="27" spans="1:11">
      <c r="C27" s="72" t="s">
        <v>118</v>
      </c>
      <c r="D27" s="73"/>
      <c r="E27" s="73"/>
      <c r="F27" s="73"/>
      <c r="G27" s="74"/>
    </row>
    <row r="28" spans="1:11" ht="15.75" thickBot="1">
      <c r="C28" s="75"/>
      <c r="D28" s="76"/>
      <c r="E28" s="76"/>
      <c r="F28" s="76"/>
      <c r="G28" s="77"/>
    </row>
    <row r="29" spans="1:11" ht="15" customHeight="1">
      <c r="A29" s="78" t="s">
        <v>119</v>
      </c>
      <c r="B29" s="79"/>
      <c r="C29" s="79"/>
      <c r="D29" s="79"/>
      <c r="E29" s="79"/>
      <c r="F29" s="79"/>
      <c r="G29" s="79"/>
      <c r="H29" s="79"/>
      <c r="I29" s="80"/>
    </row>
    <row r="30" spans="1:11" ht="15.75" customHeight="1">
      <c r="A30" s="81"/>
      <c r="B30" s="82"/>
      <c r="C30" s="82"/>
      <c r="D30" s="82"/>
      <c r="E30" s="82"/>
      <c r="F30" s="82"/>
      <c r="G30" s="82"/>
      <c r="H30" s="82"/>
      <c r="I30" s="83"/>
    </row>
    <row r="31" spans="1:11" ht="15.75" thickBot="1">
      <c r="A31" s="84"/>
      <c r="B31" s="85"/>
      <c r="C31" s="85"/>
      <c r="D31" s="85"/>
      <c r="E31" s="85"/>
      <c r="F31" s="85"/>
      <c r="G31" s="85"/>
      <c r="H31" s="85"/>
      <c r="I31" s="86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8"/>
  <sheetViews>
    <sheetView rightToLeft="1" workbookViewId="0">
      <selection activeCell="A20" sqref="A20"/>
    </sheetView>
  </sheetViews>
  <sheetFormatPr defaultRowHeight="15"/>
  <cols>
    <col min="1" max="1" width="30.7109375" style="1" customWidth="1"/>
    <col min="2" max="2" width="1" style="1" customWidth="1"/>
    <col min="3" max="3" width="15.5703125" style="1" customWidth="1"/>
    <col min="4" max="4" width="1" style="1" customWidth="1"/>
    <col min="5" max="5" width="22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75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79</v>
      </c>
      <c r="C6" s="93" t="s">
        <v>77</v>
      </c>
      <c r="D6" s="93" t="s">
        <v>77</v>
      </c>
      <c r="E6" s="93" t="s">
        <v>77</v>
      </c>
      <c r="F6" s="93" t="s">
        <v>77</v>
      </c>
      <c r="G6" s="93" t="s">
        <v>77</v>
      </c>
      <c r="H6" s="93" t="s">
        <v>77</v>
      </c>
      <c r="I6" s="93" t="s">
        <v>77</v>
      </c>
      <c r="K6" s="93" t="s">
        <v>78</v>
      </c>
      <c r="L6" s="93" t="s">
        <v>78</v>
      </c>
      <c r="M6" s="93" t="s">
        <v>78</v>
      </c>
      <c r="N6" s="93" t="s">
        <v>78</v>
      </c>
      <c r="O6" s="93" t="s">
        <v>78</v>
      </c>
      <c r="P6" s="93" t="s">
        <v>78</v>
      </c>
      <c r="Q6" s="93" t="s">
        <v>78</v>
      </c>
    </row>
    <row r="7" spans="1:17" s="6" customFormat="1" ht="21">
      <c r="A7" s="92" t="s">
        <v>79</v>
      </c>
      <c r="C7" s="9" t="s">
        <v>104</v>
      </c>
      <c r="E7" s="9" t="s">
        <v>101</v>
      </c>
      <c r="G7" s="9" t="s">
        <v>102</v>
      </c>
      <c r="I7" s="9" t="s">
        <v>105</v>
      </c>
      <c r="K7" s="9" t="s">
        <v>104</v>
      </c>
      <c r="M7" s="9" t="s">
        <v>101</v>
      </c>
      <c r="O7" s="9" t="s">
        <v>102</v>
      </c>
      <c r="Q7" s="9" t="s">
        <v>105</v>
      </c>
    </row>
    <row r="8" spans="1:17" s="6" customFormat="1" ht="21">
      <c r="A8" s="43" t="s">
        <v>46</v>
      </c>
      <c r="C8" s="12">
        <v>0</v>
      </c>
      <c r="D8" s="44"/>
      <c r="E8" s="12">
        <v>326193339</v>
      </c>
      <c r="F8" s="44"/>
      <c r="G8" s="12">
        <v>0</v>
      </c>
      <c r="H8" s="44"/>
      <c r="I8" s="12">
        <v>326193339</v>
      </c>
      <c r="J8" s="44"/>
      <c r="K8" s="12">
        <v>0</v>
      </c>
      <c r="L8" s="44"/>
      <c r="M8" s="12">
        <v>1005259918</v>
      </c>
      <c r="N8" s="44"/>
      <c r="O8" s="12">
        <v>41122279</v>
      </c>
      <c r="P8" s="44"/>
      <c r="Q8" s="12">
        <v>1046382197</v>
      </c>
    </row>
    <row r="9" spans="1:17" s="6" customFormat="1" ht="21">
      <c r="A9" s="43" t="s">
        <v>97</v>
      </c>
      <c r="C9" s="12">
        <v>0</v>
      </c>
      <c r="D9" s="44"/>
      <c r="E9" s="12">
        <v>0</v>
      </c>
      <c r="F9" s="44"/>
      <c r="G9" s="12">
        <v>0</v>
      </c>
      <c r="H9" s="44"/>
      <c r="I9" s="12">
        <v>0</v>
      </c>
      <c r="J9" s="44"/>
      <c r="K9" s="12">
        <v>0</v>
      </c>
      <c r="L9" s="44"/>
      <c r="M9" s="12">
        <v>0</v>
      </c>
      <c r="N9" s="44"/>
      <c r="O9" s="12">
        <v>130433892</v>
      </c>
      <c r="P9" s="44"/>
      <c r="Q9" s="12">
        <v>130433892</v>
      </c>
    </row>
    <row r="10" spans="1:17" s="6" customFormat="1" ht="21">
      <c r="A10" s="43" t="s">
        <v>43</v>
      </c>
      <c r="C10" s="12">
        <v>0</v>
      </c>
      <c r="D10" s="44"/>
      <c r="E10" s="12">
        <v>360562404</v>
      </c>
      <c r="F10" s="44"/>
      <c r="G10" s="12">
        <v>0</v>
      </c>
      <c r="H10" s="44"/>
      <c r="I10" s="12">
        <v>360562404</v>
      </c>
      <c r="J10" s="44"/>
      <c r="K10" s="12">
        <v>0</v>
      </c>
      <c r="L10" s="44"/>
      <c r="M10" s="12">
        <v>1106385575</v>
      </c>
      <c r="N10" s="44"/>
      <c r="O10" s="12">
        <v>89548336</v>
      </c>
      <c r="P10" s="44"/>
      <c r="Q10" s="12">
        <v>1195933911</v>
      </c>
    </row>
    <row r="11" spans="1:17" s="6" customFormat="1" ht="21">
      <c r="A11" s="43" t="s">
        <v>40</v>
      </c>
      <c r="C11" s="12">
        <v>0</v>
      </c>
      <c r="D11" s="44"/>
      <c r="E11" s="12">
        <v>574333309</v>
      </c>
      <c r="F11" s="44"/>
      <c r="G11" s="12">
        <v>0</v>
      </c>
      <c r="H11" s="44"/>
      <c r="I11" s="12">
        <v>574333309</v>
      </c>
      <c r="J11" s="44"/>
      <c r="K11" s="12">
        <v>0</v>
      </c>
      <c r="L11" s="44"/>
      <c r="M11" s="12">
        <v>2341026525</v>
      </c>
      <c r="N11" s="44"/>
      <c r="O11" s="12">
        <v>54998103</v>
      </c>
      <c r="P11" s="44"/>
      <c r="Q11" s="12">
        <v>2396024628</v>
      </c>
    </row>
    <row r="12" spans="1:17" s="6" customFormat="1" ht="21">
      <c r="A12" s="43" t="s">
        <v>84</v>
      </c>
      <c r="C12" s="12">
        <v>0</v>
      </c>
      <c r="D12" s="44"/>
      <c r="E12" s="12">
        <v>0</v>
      </c>
      <c r="F12" s="44"/>
      <c r="G12" s="12">
        <v>0</v>
      </c>
      <c r="H12" s="44"/>
      <c r="I12" s="12">
        <v>0</v>
      </c>
      <c r="J12" s="44"/>
      <c r="K12" s="12">
        <v>207561809</v>
      </c>
      <c r="L12" s="44"/>
      <c r="M12" s="12">
        <v>0</v>
      </c>
      <c r="N12" s="44"/>
      <c r="O12" s="13">
        <v>-117914442</v>
      </c>
      <c r="P12" s="44"/>
      <c r="Q12" s="12">
        <v>89647367</v>
      </c>
    </row>
    <row r="13" spans="1:17" s="6" customFormat="1" ht="21">
      <c r="A13" s="43" t="s">
        <v>36</v>
      </c>
      <c r="C13" s="12">
        <v>0</v>
      </c>
      <c r="D13" s="44"/>
      <c r="E13" s="12">
        <v>193659496</v>
      </c>
      <c r="F13" s="44"/>
      <c r="G13" s="12">
        <v>0</v>
      </c>
      <c r="H13" s="44"/>
      <c r="I13" s="12">
        <v>193659496</v>
      </c>
      <c r="J13" s="44"/>
      <c r="K13" s="12">
        <v>0</v>
      </c>
      <c r="L13" s="44"/>
      <c r="M13" s="12">
        <v>444541805</v>
      </c>
      <c r="N13" s="44"/>
      <c r="O13" s="12">
        <v>17020017</v>
      </c>
      <c r="P13" s="44"/>
      <c r="Q13" s="12">
        <v>461561822</v>
      </c>
    </row>
    <row r="14" spans="1:17" s="6" customFormat="1" ht="21">
      <c r="A14" s="43" t="s">
        <v>98</v>
      </c>
      <c r="C14" s="12">
        <v>0</v>
      </c>
      <c r="D14" s="44"/>
      <c r="E14" s="12">
        <v>0</v>
      </c>
      <c r="F14" s="44"/>
      <c r="G14" s="12">
        <v>0</v>
      </c>
      <c r="H14" s="44"/>
      <c r="I14" s="12">
        <v>0</v>
      </c>
      <c r="J14" s="44"/>
      <c r="K14" s="12">
        <v>0</v>
      </c>
      <c r="L14" s="44"/>
      <c r="M14" s="12">
        <v>0</v>
      </c>
      <c r="N14" s="44"/>
      <c r="O14" s="12">
        <v>6357995</v>
      </c>
      <c r="P14" s="44"/>
      <c r="Q14" s="12">
        <v>6357995</v>
      </c>
    </row>
    <row r="15" spans="1:17" s="6" customFormat="1" ht="21">
      <c r="A15" s="43" t="s">
        <v>99</v>
      </c>
      <c r="C15" s="12">
        <v>0</v>
      </c>
      <c r="D15" s="44"/>
      <c r="E15" s="12">
        <v>0</v>
      </c>
      <c r="F15" s="44"/>
      <c r="G15" s="12">
        <v>0</v>
      </c>
      <c r="H15" s="44"/>
      <c r="I15" s="12">
        <v>0</v>
      </c>
      <c r="J15" s="44"/>
      <c r="K15" s="12">
        <v>0</v>
      </c>
      <c r="L15" s="44"/>
      <c r="M15" s="12">
        <v>0</v>
      </c>
      <c r="N15" s="44"/>
      <c r="O15" s="12">
        <v>987803</v>
      </c>
      <c r="P15" s="44"/>
      <c r="Q15" s="12">
        <v>987803</v>
      </c>
    </row>
    <row r="16" spans="1:17" s="6" customFormat="1" ht="21">
      <c r="A16" s="43" t="s">
        <v>52</v>
      </c>
      <c r="C16" s="12">
        <v>0</v>
      </c>
      <c r="D16" s="44"/>
      <c r="E16" s="12">
        <v>151945168</v>
      </c>
      <c r="F16" s="44"/>
      <c r="G16" s="12">
        <v>0</v>
      </c>
      <c r="H16" s="44"/>
      <c r="I16" s="12">
        <v>151945168</v>
      </c>
      <c r="J16" s="44"/>
      <c r="K16" s="12">
        <v>0</v>
      </c>
      <c r="L16" s="44"/>
      <c r="M16" s="12">
        <v>151945168</v>
      </c>
      <c r="N16" s="44"/>
      <c r="O16" s="12">
        <v>0</v>
      </c>
      <c r="P16" s="44"/>
      <c r="Q16" s="12">
        <v>151945168</v>
      </c>
    </row>
    <row r="17" spans="1:17" s="6" customFormat="1" ht="21">
      <c r="A17" s="43" t="s">
        <v>49</v>
      </c>
      <c r="C17" s="12">
        <v>0</v>
      </c>
      <c r="D17" s="44"/>
      <c r="E17" s="13">
        <v>-4218167</v>
      </c>
      <c r="F17" s="44"/>
      <c r="G17" s="12">
        <v>0</v>
      </c>
      <c r="H17" s="44"/>
      <c r="I17" s="13">
        <v>-4218167</v>
      </c>
      <c r="J17" s="44"/>
      <c r="K17" s="12">
        <v>0</v>
      </c>
      <c r="L17" s="44"/>
      <c r="M17" s="13">
        <v>-4218167</v>
      </c>
      <c r="N17" s="44"/>
      <c r="O17" s="12">
        <v>0</v>
      </c>
      <c r="P17" s="44"/>
      <c r="Q17" s="13">
        <v>-4218167</v>
      </c>
    </row>
    <row r="18" spans="1:17" s="6" customFormat="1" ht="21">
      <c r="A18" s="15" t="s">
        <v>105</v>
      </c>
      <c r="C18" s="45">
        <f>SUM(C8:C17)</f>
        <v>0</v>
      </c>
      <c r="D18" s="44"/>
      <c r="E18" s="45">
        <f>SUM(E8:E17)</f>
        <v>1602475549</v>
      </c>
      <c r="F18" s="44"/>
      <c r="G18" s="45">
        <f>SUM(G8:G17)</f>
        <v>0</v>
      </c>
      <c r="H18" s="44"/>
      <c r="I18" s="45">
        <f>SUM(I8:I17)</f>
        <v>1602475549</v>
      </c>
      <c r="J18" s="44"/>
      <c r="K18" s="45">
        <f>SUM(K8:K17)</f>
        <v>207561809</v>
      </c>
      <c r="L18" s="44"/>
      <c r="M18" s="45">
        <f>SUM(M8:M17)</f>
        <v>5044940824</v>
      </c>
      <c r="N18" s="44"/>
      <c r="O18" s="45">
        <f>SUM(O8:O17)</f>
        <v>222553983</v>
      </c>
      <c r="P18" s="44"/>
      <c r="Q18" s="45">
        <f>SUM(Q8:Q17)</f>
        <v>5475056616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102" t="s">
        <v>0</v>
      </c>
      <c r="C2" s="102" t="s">
        <v>0</v>
      </c>
      <c r="D2" s="102" t="s">
        <v>0</v>
      </c>
      <c r="E2" s="102" t="s">
        <v>0</v>
      </c>
      <c r="F2" s="102" t="s">
        <v>0</v>
      </c>
    </row>
    <row r="3" spans="1:11" ht="23.25">
      <c r="B3" s="102" t="s">
        <v>75</v>
      </c>
      <c r="C3" s="102" t="s">
        <v>75</v>
      </c>
      <c r="D3" s="102" t="s">
        <v>75</v>
      </c>
      <c r="E3" s="102" t="s">
        <v>75</v>
      </c>
      <c r="F3" s="102" t="s">
        <v>75</v>
      </c>
    </row>
    <row r="4" spans="1:11" ht="23.25">
      <c r="B4" s="102" t="s">
        <v>2</v>
      </c>
      <c r="C4" s="102" t="s">
        <v>2</v>
      </c>
      <c r="D4" s="102" t="s">
        <v>2</v>
      </c>
      <c r="E4" s="102" t="s">
        <v>2</v>
      </c>
      <c r="F4" s="102" t="s">
        <v>2</v>
      </c>
    </row>
    <row r="6" spans="1:11" ht="23.25">
      <c r="A6" s="102" t="s">
        <v>106</v>
      </c>
      <c r="B6" s="102" t="s">
        <v>106</v>
      </c>
      <c r="C6" s="102" t="s">
        <v>106</v>
      </c>
      <c r="E6" s="102" t="s">
        <v>77</v>
      </c>
      <c r="F6" s="102" t="s">
        <v>77</v>
      </c>
      <c r="G6" s="102" t="s">
        <v>77</v>
      </c>
      <c r="I6" s="102" t="s">
        <v>78</v>
      </c>
      <c r="J6" s="102" t="s">
        <v>78</v>
      </c>
      <c r="K6" s="102" t="s">
        <v>78</v>
      </c>
    </row>
    <row r="7" spans="1:11" ht="23.25">
      <c r="A7" s="102" t="s">
        <v>107</v>
      </c>
      <c r="C7" s="102" t="s">
        <v>58</v>
      </c>
      <c r="E7" s="102" t="s">
        <v>108</v>
      </c>
      <c r="G7" s="102" t="s">
        <v>109</v>
      </c>
      <c r="I7" s="102" t="s">
        <v>108</v>
      </c>
      <c r="K7" s="102" t="s">
        <v>109</v>
      </c>
    </row>
    <row r="8" spans="1:11" ht="15.75">
      <c r="A8" s="2" t="s">
        <v>71</v>
      </c>
      <c r="C8" s="1" t="s">
        <v>72</v>
      </c>
      <c r="E8" s="3">
        <v>17712150</v>
      </c>
      <c r="G8" s="1" t="s">
        <v>85</v>
      </c>
      <c r="I8" s="3">
        <v>27749507</v>
      </c>
      <c r="K8" s="1" t="s">
        <v>85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2" t="s">
        <v>0</v>
      </c>
      <c r="B2" s="102" t="s">
        <v>0</v>
      </c>
      <c r="C2" s="102" t="s">
        <v>0</v>
      </c>
      <c r="D2" s="102" t="s">
        <v>0</v>
      </c>
    </row>
    <row r="3" spans="1:5" ht="23.25">
      <c r="A3" s="102" t="s">
        <v>75</v>
      </c>
      <c r="B3" s="102" t="s">
        <v>75</v>
      </c>
      <c r="C3" s="102" t="s">
        <v>75</v>
      </c>
      <c r="D3" s="102" t="s">
        <v>75</v>
      </c>
    </row>
    <row r="4" spans="1:5" ht="23.25">
      <c r="A4" s="102" t="s">
        <v>2</v>
      </c>
      <c r="B4" s="102" t="s">
        <v>2</v>
      </c>
      <c r="C4" s="102" t="s">
        <v>2</v>
      </c>
      <c r="D4" s="102" t="s">
        <v>2</v>
      </c>
    </row>
    <row r="6" spans="1:5" ht="23.25">
      <c r="A6" s="102" t="s">
        <v>110</v>
      </c>
      <c r="C6" s="102" t="s">
        <v>77</v>
      </c>
      <c r="E6" s="102" t="s">
        <v>6</v>
      </c>
    </row>
    <row r="7" spans="1:5" ht="23.25">
      <c r="A7" s="102" t="s">
        <v>110</v>
      </c>
      <c r="C7" s="102" t="s">
        <v>61</v>
      </c>
      <c r="E7" s="102" t="s">
        <v>61</v>
      </c>
    </row>
    <row r="8" spans="1:5" ht="15.75">
      <c r="A8" s="2" t="s">
        <v>110</v>
      </c>
      <c r="C8" s="3">
        <v>0</v>
      </c>
      <c r="E8" s="3">
        <v>914689803</v>
      </c>
    </row>
    <row r="9" spans="1:5" ht="15.75">
      <c r="A9" s="2" t="s">
        <v>111</v>
      </c>
      <c r="C9" s="3">
        <v>0</v>
      </c>
      <c r="E9" s="3">
        <v>0</v>
      </c>
    </row>
    <row r="10" spans="1:5" ht="15.75">
      <c r="A10" s="2" t="s">
        <v>112</v>
      </c>
      <c r="C10" s="3">
        <v>0</v>
      </c>
      <c r="E10" s="3">
        <v>0</v>
      </c>
    </row>
    <row r="11" spans="1:5" ht="15.75">
      <c r="A11" s="2" t="s">
        <v>85</v>
      </c>
      <c r="C11" s="3">
        <v>0</v>
      </c>
      <c r="E11" s="3">
        <v>914689803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10"/>
  <sheetViews>
    <sheetView rightToLeft="1" workbookViewId="0">
      <selection activeCell="C20" sqref="C20"/>
    </sheetView>
  </sheetViews>
  <sheetFormatPr defaultRowHeight="15"/>
  <cols>
    <col min="1" max="1" width="33.5703125" style="1" customWidth="1"/>
    <col min="2" max="2" width="1" style="1" customWidth="1"/>
    <col min="3" max="3" width="38.140625" style="1" customWidth="1"/>
    <col min="4" max="4" width="1" style="1" customWidth="1"/>
    <col min="5" max="5" width="27.140625" style="1" customWidth="1"/>
    <col min="6" max="6" width="1" style="1" customWidth="1"/>
    <col min="7" max="7" width="34.140625" style="1" customWidth="1"/>
    <col min="8" max="8" width="1" style="1" customWidth="1"/>
    <col min="9" max="9" width="9.140625" style="1" customWidth="1"/>
    <col min="10" max="16384" width="9.140625" style="1"/>
  </cols>
  <sheetData>
    <row r="1" spans="1:7" s="6" customFormat="1" ht="18.75"/>
    <row r="2" spans="1:7" s="6" customFormat="1" ht="30">
      <c r="A2" s="101" t="s">
        <v>0</v>
      </c>
      <c r="B2" s="101"/>
      <c r="C2" s="101"/>
      <c r="D2" s="101"/>
      <c r="E2" s="101"/>
      <c r="F2" s="101"/>
      <c r="G2" s="101"/>
    </row>
    <row r="3" spans="1:7" s="6" customFormat="1" ht="30">
      <c r="A3" s="101" t="s">
        <v>75</v>
      </c>
      <c r="B3" s="101"/>
      <c r="C3" s="101"/>
      <c r="D3" s="101"/>
      <c r="E3" s="101"/>
      <c r="F3" s="101"/>
      <c r="G3" s="101"/>
    </row>
    <row r="4" spans="1:7" s="6" customFormat="1" ht="30">
      <c r="A4" s="101" t="s">
        <v>2</v>
      </c>
      <c r="B4" s="101"/>
      <c r="C4" s="101"/>
      <c r="D4" s="101"/>
      <c r="E4" s="101"/>
      <c r="F4" s="101"/>
      <c r="G4" s="101"/>
    </row>
    <row r="5" spans="1:7" s="6" customFormat="1" ht="18.75"/>
    <row r="6" spans="1:7" s="6" customFormat="1" ht="24">
      <c r="A6" s="61" t="s">
        <v>79</v>
      </c>
      <c r="B6" s="62"/>
      <c r="C6" s="61" t="s">
        <v>61</v>
      </c>
      <c r="D6" s="62"/>
      <c r="E6" s="63" t="s">
        <v>103</v>
      </c>
      <c r="F6" s="62"/>
      <c r="G6" s="63" t="s">
        <v>13</v>
      </c>
    </row>
    <row r="7" spans="1:7" s="6" customFormat="1" ht="24.75">
      <c r="A7" s="47" t="s">
        <v>113</v>
      </c>
      <c r="B7" s="62"/>
      <c r="C7" s="64">
        <v>247326446036</v>
      </c>
      <c r="D7" s="65"/>
      <c r="E7" s="50">
        <v>0.99239999999999995</v>
      </c>
      <c r="F7" s="64"/>
      <c r="G7" s="66">
        <v>0.14480000000000001</v>
      </c>
    </row>
    <row r="8" spans="1:7" s="6" customFormat="1" ht="24.75">
      <c r="A8" s="47" t="s">
        <v>114</v>
      </c>
      <c r="B8" s="62"/>
      <c r="C8" s="64">
        <v>1602475549</v>
      </c>
      <c r="D8" s="65"/>
      <c r="E8" s="50">
        <v>6.4000000000000003E-3</v>
      </c>
      <c r="F8" s="64"/>
      <c r="G8" s="66">
        <v>8.9999999999999998E-4</v>
      </c>
    </row>
    <row r="9" spans="1:7" s="6" customFormat="1" ht="24.75">
      <c r="A9" s="47" t="s">
        <v>115</v>
      </c>
      <c r="B9" s="62"/>
      <c r="C9" s="64">
        <v>17712150</v>
      </c>
      <c r="D9" s="65"/>
      <c r="E9" s="50">
        <v>1E-4</v>
      </c>
      <c r="F9" s="64"/>
      <c r="G9" s="66">
        <v>0</v>
      </c>
    </row>
    <row r="10" spans="1:7" s="6" customFormat="1" ht="24.75">
      <c r="A10" s="67" t="s">
        <v>105</v>
      </c>
      <c r="B10" s="62"/>
      <c r="C10" s="68">
        <f>SUM(C7:C9)</f>
        <v>248946633735</v>
      </c>
      <c r="D10" s="65"/>
      <c r="E10" s="69">
        <f>SUM(E7:E9)</f>
        <v>0.9988999999999999</v>
      </c>
      <c r="F10" s="64"/>
      <c r="G10" s="70">
        <f>SUM(G7:G9)</f>
        <v>0.14570000000000002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21"/>
  <sheetViews>
    <sheetView rightToLeft="1" zoomScaleNormal="100" workbookViewId="0">
      <selection activeCell="E5" sqref="E5"/>
    </sheetView>
  </sheetViews>
  <sheetFormatPr defaultRowHeight="1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3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6" spans="1:25" ht="21">
      <c r="A6" s="91" t="s">
        <v>3</v>
      </c>
      <c r="B6" s="6"/>
      <c r="C6" s="91" t="s">
        <v>4</v>
      </c>
      <c r="D6" s="91" t="s">
        <v>4</v>
      </c>
      <c r="E6" s="91" t="s">
        <v>4</v>
      </c>
      <c r="F6" s="91" t="s">
        <v>4</v>
      </c>
      <c r="G6" s="91" t="s">
        <v>4</v>
      </c>
      <c r="H6" s="6"/>
      <c r="I6" s="91" t="s">
        <v>5</v>
      </c>
      <c r="J6" s="91" t="s">
        <v>5</v>
      </c>
      <c r="K6" s="91" t="s">
        <v>5</v>
      </c>
      <c r="L6" s="91" t="s">
        <v>5</v>
      </c>
      <c r="M6" s="91" t="s">
        <v>5</v>
      </c>
      <c r="N6" s="91" t="s">
        <v>5</v>
      </c>
      <c r="O6" s="91" t="s">
        <v>5</v>
      </c>
      <c r="P6" s="6"/>
      <c r="Q6" s="7" t="s">
        <v>6</v>
      </c>
      <c r="R6" s="8" t="s">
        <v>6</v>
      </c>
      <c r="S6" s="7" t="s">
        <v>6</v>
      </c>
      <c r="T6" s="8"/>
      <c r="U6" s="7" t="s">
        <v>6</v>
      </c>
      <c r="V6" s="8"/>
      <c r="W6" s="7" t="s">
        <v>6</v>
      </c>
      <c r="X6" s="8"/>
      <c r="Y6" s="7" t="s">
        <v>6</v>
      </c>
    </row>
    <row r="7" spans="1:25" ht="21">
      <c r="A7" s="94" t="s">
        <v>3</v>
      </c>
      <c r="B7" s="6"/>
      <c r="C7" s="91" t="s">
        <v>7</v>
      </c>
      <c r="D7" s="6"/>
      <c r="E7" s="91" t="s">
        <v>8</v>
      </c>
      <c r="F7" s="6"/>
      <c r="G7" s="91" t="s">
        <v>9</v>
      </c>
      <c r="H7" s="6"/>
      <c r="I7" s="93" t="s">
        <v>10</v>
      </c>
      <c r="J7" s="93" t="s">
        <v>10</v>
      </c>
      <c r="K7" s="93" t="s">
        <v>10</v>
      </c>
      <c r="L7" s="6"/>
      <c r="M7" s="93" t="s">
        <v>11</v>
      </c>
      <c r="N7" s="93" t="s">
        <v>11</v>
      </c>
      <c r="O7" s="93" t="s">
        <v>11</v>
      </c>
      <c r="P7" s="6"/>
      <c r="Q7" s="91" t="s">
        <v>7</v>
      </c>
      <c r="R7" s="6"/>
      <c r="S7" s="91" t="s">
        <v>12</v>
      </c>
      <c r="T7" s="88"/>
      <c r="U7" s="91" t="s">
        <v>8</v>
      </c>
      <c r="V7" s="88"/>
      <c r="W7" s="91" t="s">
        <v>9</v>
      </c>
      <c r="X7" s="88"/>
      <c r="Y7" s="89" t="s">
        <v>13</v>
      </c>
    </row>
    <row r="8" spans="1:25" ht="21">
      <c r="A8" s="92" t="s">
        <v>3</v>
      </c>
      <c r="B8" s="6"/>
      <c r="C8" s="92" t="s">
        <v>7</v>
      </c>
      <c r="D8" s="6"/>
      <c r="E8" s="92" t="s">
        <v>8</v>
      </c>
      <c r="F8" s="6"/>
      <c r="G8" s="92" t="s">
        <v>9</v>
      </c>
      <c r="H8" s="6"/>
      <c r="I8" s="9" t="s">
        <v>7</v>
      </c>
      <c r="J8" s="6"/>
      <c r="K8" s="9" t="s">
        <v>8</v>
      </c>
      <c r="L8" s="6"/>
      <c r="M8" s="10" t="s">
        <v>7</v>
      </c>
      <c r="N8" s="6"/>
      <c r="O8" s="10" t="s">
        <v>14</v>
      </c>
      <c r="P8" s="6"/>
      <c r="Q8" s="92" t="s">
        <v>7</v>
      </c>
      <c r="R8" s="11"/>
      <c r="S8" s="92" t="s">
        <v>12</v>
      </c>
      <c r="T8" s="88"/>
      <c r="U8" s="92" t="s">
        <v>8</v>
      </c>
      <c r="V8" s="88"/>
      <c r="W8" s="92" t="s">
        <v>9</v>
      </c>
      <c r="X8" s="88"/>
      <c r="Y8" s="90" t="s">
        <v>13</v>
      </c>
    </row>
    <row r="9" spans="1:25" ht="18.75">
      <c r="A9" s="2" t="s">
        <v>15</v>
      </c>
      <c r="C9" s="12">
        <v>6247878</v>
      </c>
      <c r="D9" s="12"/>
      <c r="E9" s="12">
        <v>15616694309</v>
      </c>
      <c r="F9" s="12"/>
      <c r="G9" s="12">
        <v>19153921651.825001</v>
      </c>
      <c r="H9" s="12"/>
      <c r="I9" s="12">
        <v>735000</v>
      </c>
      <c r="J9" s="12"/>
      <c r="K9" s="12">
        <v>1922136041</v>
      </c>
      <c r="L9" s="12"/>
      <c r="M9" s="13">
        <v>-363165</v>
      </c>
      <c r="N9" s="12"/>
      <c r="O9" s="12">
        <v>1103357011</v>
      </c>
      <c r="P9" s="12"/>
      <c r="Q9" s="12">
        <v>6619713</v>
      </c>
      <c r="R9" s="12"/>
      <c r="S9" s="12">
        <v>2645</v>
      </c>
      <c r="T9" s="12"/>
      <c r="U9" s="12">
        <v>16629605063</v>
      </c>
      <c r="V9" s="12"/>
      <c r="W9" s="12">
        <v>17495833937.927399</v>
      </c>
      <c r="Y9" s="14">
        <v>1.0200000000000001E-2</v>
      </c>
    </row>
    <row r="10" spans="1:25" ht="18.75">
      <c r="A10" s="2" t="s">
        <v>16</v>
      </c>
      <c r="C10" s="12">
        <v>426791</v>
      </c>
      <c r="D10" s="12"/>
      <c r="E10" s="12">
        <v>7785131825</v>
      </c>
      <c r="F10" s="12"/>
      <c r="G10" s="12">
        <v>7990589749.45012</v>
      </c>
      <c r="H10" s="12"/>
      <c r="I10" s="12">
        <v>8531138</v>
      </c>
      <c r="J10" s="12"/>
      <c r="K10" s="12">
        <v>161853364138</v>
      </c>
      <c r="L10" s="12"/>
      <c r="M10" s="13">
        <v>-1150500</v>
      </c>
      <c r="N10" s="12"/>
      <c r="O10" s="12">
        <v>21853670594</v>
      </c>
      <c r="P10" s="12"/>
      <c r="Q10" s="12">
        <v>7807429</v>
      </c>
      <c r="R10" s="12"/>
      <c r="S10" s="12">
        <v>19077</v>
      </c>
      <c r="T10" s="12"/>
      <c r="U10" s="12">
        <v>148101113431</v>
      </c>
      <c r="V10" s="12"/>
      <c r="W10" s="12">
        <v>148914396347.431</v>
      </c>
      <c r="Y10" s="14">
        <v>8.72E-2</v>
      </c>
    </row>
    <row r="11" spans="1:25" ht="18.75">
      <c r="A11" s="2" t="s">
        <v>17</v>
      </c>
      <c r="C11" s="12">
        <v>630615</v>
      </c>
      <c r="D11" s="12"/>
      <c r="E11" s="12">
        <v>29177649732</v>
      </c>
      <c r="F11" s="12"/>
      <c r="G11" s="12">
        <v>31918898459.179699</v>
      </c>
      <c r="H11" s="12"/>
      <c r="I11" s="12">
        <v>0</v>
      </c>
      <c r="J11" s="12"/>
      <c r="K11" s="12">
        <v>0</v>
      </c>
      <c r="L11" s="12"/>
      <c r="M11" s="13">
        <v>-46830</v>
      </c>
      <c r="N11" s="12"/>
      <c r="O11" s="12">
        <v>2400196185</v>
      </c>
      <c r="P11" s="12"/>
      <c r="Q11" s="12">
        <v>583785</v>
      </c>
      <c r="R11" s="12"/>
      <c r="S11" s="12">
        <v>51509</v>
      </c>
      <c r="T11" s="12"/>
      <c r="U11" s="12">
        <v>27010095393</v>
      </c>
      <c r="V11" s="12"/>
      <c r="W11" s="12">
        <v>30064543405.9566</v>
      </c>
      <c r="Y11" s="14">
        <v>1.7600000000000001E-2</v>
      </c>
    </row>
    <row r="12" spans="1:25" ht="18.75">
      <c r="A12" s="2" t="s">
        <v>18</v>
      </c>
      <c r="C12" s="12">
        <v>12176807</v>
      </c>
      <c r="D12" s="12"/>
      <c r="E12" s="12">
        <v>175535303433</v>
      </c>
      <c r="F12" s="12"/>
      <c r="G12" s="12">
        <v>168155577300.71799</v>
      </c>
      <c r="H12" s="12"/>
      <c r="I12" s="12">
        <v>350000</v>
      </c>
      <c r="J12" s="12"/>
      <c r="K12" s="12">
        <v>5219832131</v>
      </c>
      <c r="L12" s="12"/>
      <c r="M12" s="13">
        <v>-1394000</v>
      </c>
      <c r="N12" s="12"/>
      <c r="O12" s="12">
        <v>21229093691</v>
      </c>
      <c r="P12" s="12"/>
      <c r="Q12" s="12">
        <v>11132807</v>
      </c>
      <c r="R12" s="12"/>
      <c r="S12" s="12">
        <v>14050</v>
      </c>
      <c r="T12" s="12"/>
      <c r="U12" s="12">
        <v>160659335526</v>
      </c>
      <c r="V12" s="12"/>
      <c r="W12" s="12">
        <v>156297062236.854</v>
      </c>
      <c r="Y12" s="14">
        <v>9.1499999999999998E-2</v>
      </c>
    </row>
    <row r="13" spans="1:25" ht="18.75">
      <c r="A13" s="2" t="s">
        <v>19</v>
      </c>
      <c r="C13" s="12">
        <v>100000</v>
      </c>
      <c r="D13" s="12"/>
      <c r="E13" s="12">
        <v>1252505688</v>
      </c>
      <c r="F13" s="12"/>
      <c r="G13" s="12">
        <v>1322252031.25</v>
      </c>
      <c r="H13" s="12"/>
      <c r="I13" s="12">
        <v>0</v>
      </c>
      <c r="J13" s="12"/>
      <c r="K13" s="12">
        <v>0</v>
      </c>
      <c r="L13" s="12"/>
      <c r="M13" s="13">
        <v>-90000</v>
      </c>
      <c r="N13" s="12"/>
      <c r="O13" s="12">
        <v>1200014957</v>
      </c>
      <c r="P13" s="12"/>
      <c r="Q13" s="12">
        <v>10000</v>
      </c>
      <c r="R13" s="12"/>
      <c r="S13" s="12">
        <v>13458</v>
      </c>
      <c r="T13" s="12"/>
      <c r="U13" s="12">
        <v>125207396</v>
      </c>
      <c r="V13" s="12"/>
      <c r="W13" s="12">
        <v>134554766.25</v>
      </c>
      <c r="Y13" s="14">
        <v>1E-4</v>
      </c>
    </row>
    <row r="14" spans="1:25" ht="18.75">
      <c r="A14" s="2" t="s">
        <v>20</v>
      </c>
      <c r="C14" s="12">
        <v>5751776</v>
      </c>
      <c r="D14" s="12"/>
      <c r="E14" s="12">
        <v>24718313259</v>
      </c>
      <c r="F14" s="12"/>
      <c r="G14" s="12">
        <v>23478147996.2304</v>
      </c>
      <c r="H14" s="12"/>
      <c r="I14" s="12">
        <v>870051</v>
      </c>
      <c r="J14" s="12"/>
      <c r="K14" s="12">
        <v>3964937513</v>
      </c>
      <c r="L14" s="12"/>
      <c r="M14" s="13">
        <v>-892520</v>
      </c>
      <c r="N14" s="12"/>
      <c r="O14" s="12">
        <v>4227415328</v>
      </c>
      <c r="P14" s="12"/>
      <c r="Q14" s="12">
        <v>5729307</v>
      </c>
      <c r="R14" s="12"/>
      <c r="S14" s="12">
        <v>4215</v>
      </c>
      <c r="T14" s="12"/>
      <c r="U14" s="12">
        <v>24832810504</v>
      </c>
      <c r="V14" s="12"/>
      <c r="W14" s="12">
        <v>24130675742.9562</v>
      </c>
      <c r="Y14" s="14">
        <v>1.41E-2</v>
      </c>
    </row>
    <row r="15" spans="1:25" ht="18.75">
      <c r="A15" s="2" t="s">
        <v>21</v>
      </c>
      <c r="C15" s="12">
        <v>918931</v>
      </c>
      <c r="D15" s="12"/>
      <c r="E15" s="12">
        <v>36707437841</v>
      </c>
      <c r="F15" s="12"/>
      <c r="G15" s="12">
        <v>36114088647.265198</v>
      </c>
      <c r="H15" s="12"/>
      <c r="I15" s="12">
        <v>202255</v>
      </c>
      <c r="J15" s="12"/>
      <c r="K15" s="12">
        <v>8919581701</v>
      </c>
      <c r="L15" s="12"/>
      <c r="M15" s="13">
        <v>-241048</v>
      </c>
      <c r="N15" s="12"/>
      <c r="O15" s="12">
        <v>11550662257</v>
      </c>
      <c r="P15" s="12"/>
      <c r="Q15" s="12">
        <v>880138</v>
      </c>
      <c r="R15" s="12"/>
      <c r="S15" s="12">
        <v>47790</v>
      </c>
      <c r="T15" s="12"/>
      <c r="U15" s="12">
        <v>35969301421</v>
      </c>
      <c r="V15" s="12"/>
      <c r="W15" s="12">
        <v>42029828055.784798</v>
      </c>
      <c r="Y15" s="14">
        <v>2.46E-2</v>
      </c>
    </row>
    <row r="16" spans="1:25" ht="18.75">
      <c r="A16" s="2" t="s">
        <v>22</v>
      </c>
      <c r="C16" s="12">
        <v>16411408</v>
      </c>
      <c r="D16" s="12"/>
      <c r="E16" s="12">
        <v>116820637809</v>
      </c>
      <c r="F16" s="12"/>
      <c r="G16" s="12">
        <v>113644621836.34599</v>
      </c>
      <c r="H16" s="12"/>
      <c r="I16" s="12">
        <v>170000</v>
      </c>
      <c r="J16" s="12"/>
      <c r="K16" s="12">
        <v>1217583806</v>
      </c>
      <c r="L16" s="12"/>
      <c r="M16" s="13">
        <v>-1011408</v>
      </c>
      <c r="N16" s="12"/>
      <c r="O16" s="12">
        <v>8347119715</v>
      </c>
      <c r="P16" s="12"/>
      <c r="Q16" s="12">
        <v>15570000</v>
      </c>
      <c r="R16" s="12"/>
      <c r="S16" s="12">
        <v>6840</v>
      </c>
      <c r="T16" s="12"/>
      <c r="U16" s="12">
        <v>110838758437</v>
      </c>
      <c r="V16" s="12"/>
      <c r="W16" s="12">
        <v>106417860912</v>
      </c>
      <c r="Y16" s="14">
        <v>6.2300000000000001E-2</v>
      </c>
    </row>
    <row r="17" spans="1:25" ht="18.75">
      <c r="A17" s="2" t="s">
        <v>23</v>
      </c>
      <c r="C17" s="12">
        <v>37197010</v>
      </c>
      <c r="D17" s="12"/>
      <c r="E17" s="12">
        <v>139180555036</v>
      </c>
      <c r="F17" s="12"/>
      <c r="G17" s="12">
        <v>170939036512.76801</v>
      </c>
      <c r="H17" s="12"/>
      <c r="I17" s="12">
        <v>510000</v>
      </c>
      <c r="J17" s="12"/>
      <c r="K17" s="12">
        <v>2380177678</v>
      </c>
      <c r="L17" s="12"/>
      <c r="M17" s="13">
        <v>-2597010</v>
      </c>
      <c r="N17" s="12"/>
      <c r="O17" s="12">
        <v>14243918291</v>
      </c>
      <c r="P17" s="12"/>
      <c r="Q17" s="12">
        <v>35110000</v>
      </c>
      <c r="R17" s="12"/>
      <c r="S17" s="12">
        <v>4280</v>
      </c>
      <c r="T17" s="12"/>
      <c r="U17" s="12">
        <v>131839722717</v>
      </c>
      <c r="V17" s="12"/>
      <c r="W17" s="12">
        <v>150156594192</v>
      </c>
      <c r="Y17" s="14">
        <v>8.7900000000000006E-2</v>
      </c>
    </row>
    <row r="18" spans="1:25" ht="18.75">
      <c r="A18" s="2" t="s">
        <v>24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7500000</v>
      </c>
      <c r="J18" s="12"/>
      <c r="K18" s="12">
        <v>80197533869</v>
      </c>
      <c r="L18" s="12"/>
      <c r="M18" s="13">
        <v>0</v>
      </c>
      <c r="N18" s="12"/>
      <c r="O18" s="12">
        <v>0</v>
      </c>
      <c r="P18" s="12"/>
      <c r="Q18" s="12">
        <v>7500000</v>
      </c>
      <c r="R18" s="12"/>
      <c r="S18" s="12">
        <v>10691</v>
      </c>
      <c r="T18" s="12"/>
      <c r="U18" s="12">
        <v>80197533869</v>
      </c>
      <c r="V18" s="12"/>
      <c r="W18" s="12">
        <v>80167465781.25</v>
      </c>
      <c r="Y18" s="14">
        <v>4.7E-2</v>
      </c>
    </row>
    <row r="19" spans="1:25" ht="18.75">
      <c r="A19" s="2" t="s">
        <v>25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1413967</v>
      </c>
      <c r="J19" s="12"/>
      <c r="K19" s="12">
        <v>56788490728</v>
      </c>
      <c r="L19" s="12"/>
      <c r="M19" s="13">
        <v>0</v>
      </c>
      <c r="N19" s="12"/>
      <c r="O19" s="12">
        <v>0</v>
      </c>
      <c r="P19" s="12"/>
      <c r="Q19" s="12">
        <v>1413967</v>
      </c>
      <c r="R19" s="12"/>
      <c r="S19" s="12">
        <v>40225</v>
      </c>
      <c r="T19" s="12"/>
      <c r="U19" s="12">
        <v>56788490728</v>
      </c>
      <c r="V19" s="12"/>
      <c r="W19" s="12">
        <v>56866158170.767197</v>
      </c>
      <c r="Y19" s="14">
        <v>3.3300000000000003E-2</v>
      </c>
    </row>
    <row r="20" spans="1:25" ht="18.75">
      <c r="A20" s="2" t="s">
        <v>26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54000000</v>
      </c>
      <c r="J20" s="12"/>
      <c r="K20" s="12">
        <v>805140000000</v>
      </c>
      <c r="L20" s="12"/>
      <c r="M20" s="13">
        <v>-16000000</v>
      </c>
      <c r="N20" s="12"/>
      <c r="O20" s="12">
        <v>295469775441</v>
      </c>
      <c r="P20" s="12"/>
      <c r="Q20" s="12">
        <v>38000000</v>
      </c>
      <c r="R20" s="12"/>
      <c r="S20" s="12">
        <v>19840</v>
      </c>
      <c r="T20" s="12"/>
      <c r="U20" s="12">
        <v>566580000000</v>
      </c>
      <c r="V20" s="12"/>
      <c r="W20" s="12">
        <v>753347020800</v>
      </c>
      <c r="Y20" s="14">
        <v>0.44119999999999998</v>
      </c>
    </row>
    <row r="21" spans="1:25" s="6" customFormat="1" ht="21">
      <c r="A21" s="15" t="s">
        <v>105</v>
      </c>
      <c r="C21" s="16">
        <f>SUM(C9:C20)</f>
        <v>79861216</v>
      </c>
      <c r="D21" s="17"/>
      <c r="E21" s="16">
        <f>SUM(E9:E20)</f>
        <v>546794228932</v>
      </c>
      <c r="F21" s="17"/>
      <c r="G21" s="16">
        <f>SUM(G9:G20)</f>
        <v>572717134185.03247</v>
      </c>
      <c r="H21" s="17"/>
      <c r="I21" s="16">
        <f>SUM(I9:I20)</f>
        <v>74282411</v>
      </c>
      <c r="J21" s="17"/>
      <c r="K21" s="16">
        <f>SUM(K9:K20)</f>
        <v>1127603637605</v>
      </c>
      <c r="L21" s="17"/>
      <c r="M21" s="18">
        <f>SUM(M9:M20)</f>
        <v>-23786481</v>
      </c>
      <c r="N21" s="17"/>
      <c r="O21" s="16">
        <f>SUM(O9:O20)</f>
        <v>381625223470</v>
      </c>
      <c r="P21" s="17"/>
      <c r="Q21" s="16">
        <f>SUM(Q9:Q20)</f>
        <v>130357146</v>
      </c>
      <c r="R21" s="17"/>
      <c r="S21" s="16">
        <f>SUM(S9:S20)</f>
        <v>234620</v>
      </c>
      <c r="T21" s="17"/>
      <c r="U21" s="16">
        <f>SUM(U9:U20)</f>
        <v>1359571974485</v>
      </c>
      <c r="V21" s="17"/>
      <c r="W21" s="16">
        <f>SUM(W9:W20)</f>
        <v>1566021994349.1772</v>
      </c>
      <c r="X21" s="17"/>
      <c r="Y21" s="19">
        <f>SUM(Y9:Y20)</f>
        <v>0.91700000000000004</v>
      </c>
    </row>
  </sheetData>
  <mergeCells count="19">
    <mergeCell ref="E7:E8"/>
    <mergeCell ref="G7:G8"/>
    <mergeCell ref="C6:G6"/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5"/>
  <sheetViews>
    <sheetView rightToLeft="1" topLeftCell="C1" workbookViewId="0">
      <selection activeCell="A3" sqref="A3:AK3"/>
    </sheetView>
  </sheetViews>
  <sheetFormatPr defaultRowHeight="15"/>
  <cols>
    <col min="1" max="1" width="27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11.85546875" style="1" customWidth="1"/>
    <col min="8" max="8" width="1" style="1" customWidth="1"/>
    <col min="9" max="9" width="11.710937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8.42578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15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3" spans="1:37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</row>
    <row r="4" spans="1:37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</row>
    <row r="5" spans="1:37" s="6" customFormat="1" ht="19.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20"/>
      <c r="O5" s="95"/>
      <c r="P5" s="95"/>
      <c r="Q5" s="95"/>
      <c r="R5" s="95"/>
      <c r="S5" s="95"/>
      <c r="T5" s="20"/>
      <c r="U5" s="95"/>
      <c r="V5" s="95"/>
      <c r="W5" s="95"/>
      <c r="X5" s="95"/>
      <c r="Y5" s="95"/>
      <c r="Z5" s="95"/>
      <c r="AA5" s="95"/>
      <c r="AB5" s="20"/>
      <c r="AC5" s="95"/>
      <c r="AD5" s="95"/>
      <c r="AE5" s="95"/>
      <c r="AF5" s="95"/>
      <c r="AG5" s="95"/>
      <c r="AH5" s="95"/>
      <c r="AI5" s="95"/>
      <c r="AJ5" s="95"/>
      <c r="AK5" s="95"/>
    </row>
    <row r="6" spans="1:37" s="6" customFormat="1" ht="19.5">
      <c r="A6" s="96" t="s">
        <v>28</v>
      </c>
      <c r="B6" s="96" t="s">
        <v>28</v>
      </c>
      <c r="C6" s="96" t="s">
        <v>28</v>
      </c>
      <c r="D6" s="96" t="s">
        <v>28</v>
      </c>
      <c r="E6" s="96" t="s">
        <v>28</v>
      </c>
      <c r="F6" s="96" t="s">
        <v>28</v>
      </c>
      <c r="G6" s="96" t="s">
        <v>28</v>
      </c>
      <c r="H6" s="96" t="s">
        <v>28</v>
      </c>
      <c r="I6" s="96" t="s">
        <v>28</v>
      </c>
      <c r="J6" s="96" t="s">
        <v>28</v>
      </c>
      <c r="K6" s="96" t="s">
        <v>28</v>
      </c>
      <c r="L6" s="96" t="s">
        <v>28</v>
      </c>
      <c r="M6" s="96" t="s">
        <v>28</v>
      </c>
      <c r="N6" s="21"/>
      <c r="O6" s="96" t="s">
        <v>4</v>
      </c>
      <c r="P6" s="96" t="s">
        <v>4</v>
      </c>
      <c r="Q6" s="96" t="s">
        <v>4</v>
      </c>
      <c r="R6" s="96" t="s">
        <v>4</v>
      </c>
      <c r="S6" s="96" t="s">
        <v>4</v>
      </c>
      <c r="T6" s="21"/>
      <c r="U6" s="96" t="s">
        <v>5</v>
      </c>
      <c r="V6" s="96" t="s">
        <v>5</v>
      </c>
      <c r="W6" s="96" t="s">
        <v>5</v>
      </c>
      <c r="X6" s="96" t="s">
        <v>5</v>
      </c>
      <c r="Y6" s="96" t="s">
        <v>5</v>
      </c>
      <c r="Z6" s="96" t="s">
        <v>5</v>
      </c>
      <c r="AA6" s="96" t="s">
        <v>5</v>
      </c>
      <c r="AB6" s="21"/>
      <c r="AC6" s="96" t="s">
        <v>6</v>
      </c>
      <c r="AD6" s="96" t="s">
        <v>6</v>
      </c>
      <c r="AE6" s="96" t="s">
        <v>6</v>
      </c>
      <c r="AF6" s="96" t="s">
        <v>6</v>
      </c>
      <c r="AG6" s="96" t="s">
        <v>6</v>
      </c>
      <c r="AH6" s="96" t="s">
        <v>6</v>
      </c>
      <c r="AI6" s="96" t="s">
        <v>6</v>
      </c>
      <c r="AJ6" s="96" t="s">
        <v>6</v>
      </c>
      <c r="AK6" s="96" t="s">
        <v>6</v>
      </c>
    </row>
    <row r="7" spans="1:37" s="6" customFormat="1" ht="19.5">
      <c r="A7" s="96" t="s">
        <v>29</v>
      </c>
      <c r="B7" s="20"/>
      <c r="C7" s="98" t="s">
        <v>30</v>
      </c>
      <c r="D7" s="20"/>
      <c r="E7" s="98" t="s">
        <v>31</v>
      </c>
      <c r="F7" s="20"/>
      <c r="G7" s="96" t="s">
        <v>32</v>
      </c>
      <c r="H7" s="20"/>
      <c r="I7" s="98" t="s">
        <v>33</v>
      </c>
      <c r="J7" s="20"/>
      <c r="K7" s="96" t="s">
        <v>34</v>
      </c>
      <c r="L7" s="20"/>
      <c r="M7" s="96" t="s">
        <v>27</v>
      </c>
      <c r="N7" s="20"/>
      <c r="O7" s="96" t="s">
        <v>7</v>
      </c>
      <c r="P7" s="20"/>
      <c r="Q7" s="98" t="s">
        <v>8</v>
      </c>
      <c r="R7" s="20"/>
      <c r="S7" s="98" t="s">
        <v>9</v>
      </c>
      <c r="T7" s="20"/>
      <c r="U7" s="100" t="s">
        <v>10</v>
      </c>
      <c r="V7" s="100" t="s">
        <v>10</v>
      </c>
      <c r="W7" s="100" t="s">
        <v>10</v>
      </c>
      <c r="X7" s="20"/>
      <c r="Y7" s="100" t="s">
        <v>11</v>
      </c>
      <c r="Z7" s="100" t="s">
        <v>11</v>
      </c>
      <c r="AA7" s="100" t="s">
        <v>11</v>
      </c>
      <c r="AB7" s="20"/>
      <c r="AC7" s="96" t="s">
        <v>7</v>
      </c>
      <c r="AD7" s="20"/>
      <c r="AE7" s="96" t="s">
        <v>35</v>
      </c>
      <c r="AF7" s="20"/>
      <c r="AG7" s="96" t="s">
        <v>8</v>
      </c>
      <c r="AH7" s="20"/>
      <c r="AI7" s="96" t="s">
        <v>9</v>
      </c>
      <c r="AJ7" s="20"/>
      <c r="AK7" s="98" t="s">
        <v>13</v>
      </c>
    </row>
    <row r="8" spans="1:37" s="6" customFormat="1" ht="39">
      <c r="A8" s="97" t="s">
        <v>29</v>
      </c>
      <c r="B8" s="20"/>
      <c r="C8" s="99" t="s">
        <v>30</v>
      </c>
      <c r="D8" s="20"/>
      <c r="E8" s="99" t="s">
        <v>31</v>
      </c>
      <c r="F8" s="20"/>
      <c r="G8" s="97" t="s">
        <v>32</v>
      </c>
      <c r="H8" s="20"/>
      <c r="I8" s="99" t="s">
        <v>33</v>
      </c>
      <c r="J8" s="20"/>
      <c r="K8" s="97" t="s">
        <v>34</v>
      </c>
      <c r="L8" s="20"/>
      <c r="M8" s="97" t="s">
        <v>27</v>
      </c>
      <c r="N8" s="20"/>
      <c r="O8" s="97" t="s">
        <v>7</v>
      </c>
      <c r="P8" s="20"/>
      <c r="Q8" s="99" t="s">
        <v>8</v>
      </c>
      <c r="R8" s="20"/>
      <c r="S8" s="99" t="s">
        <v>9</v>
      </c>
      <c r="T8" s="20"/>
      <c r="U8" s="22" t="s">
        <v>7</v>
      </c>
      <c r="V8" s="20"/>
      <c r="W8" s="22" t="s">
        <v>8</v>
      </c>
      <c r="X8" s="20"/>
      <c r="Y8" s="22" t="s">
        <v>7</v>
      </c>
      <c r="Z8" s="20"/>
      <c r="AA8" s="23" t="s">
        <v>14</v>
      </c>
      <c r="AB8" s="20"/>
      <c r="AC8" s="97" t="s">
        <v>7</v>
      </c>
      <c r="AD8" s="20"/>
      <c r="AE8" s="97" t="s">
        <v>35</v>
      </c>
      <c r="AF8" s="20"/>
      <c r="AG8" s="97" t="s">
        <v>8</v>
      </c>
      <c r="AH8" s="20"/>
      <c r="AI8" s="97" t="s">
        <v>9</v>
      </c>
      <c r="AJ8" s="20"/>
      <c r="AK8" s="99" t="s">
        <v>13</v>
      </c>
    </row>
    <row r="9" spans="1:37" ht="19.5">
      <c r="A9" s="24" t="s">
        <v>36</v>
      </c>
      <c r="B9" s="20"/>
      <c r="C9" s="20" t="s">
        <v>37</v>
      </c>
      <c r="D9" s="20"/>
      <c r="E9" s="20" t="s">
        <v>37</v>
      </c>
      <c r="F9" s="20"/>
      <c r="G9" s="25" t="s">
        <v>38</v>
      </c>
      <c r="H9" s="25"/>
      <c r="I9" s="25" t="s">
        <v>39</v>
      </c>
      <c r="J9" s="25"/>
      <c r="K9" s="25">
        <v>0</v>
      </c>
      <c r="L9" s="25"/>
      <c r="M9" s="25">
        <v>0</v>
      </c>
      <c r="N9" s="25"/>
      <c r="O9" s="25">
        <v>12000</v>
      </c>
      <c r="P9" s="25"/>
      <c r="Q9" s="26">
        <v>9431492875</v>
      </c>
      <c r="R9" s="25"/>
      <c r="S9" s="26">
        <v>9682375185</v>
      </c>
      <c r="T9" s="25"/>
      <c r="U9" s="26">
        <v>0</v>
      </c>
      <c r="V9" s="25"/>
      <c r="W9" s="26">
        <v>0</v>
      </c>
      <c r="X9" s="25"/>
      <c r="Y9" s="26">
        <v>0</v>
      </c>
      <c r="Z9" s="25"/>
      <c r="AA9" s="26">
        <v>0</v>
      </c>
      <c r="AB9" s="25"/>
      <c r="AC9" s="26">
        <v>12000</v>
      </c>
      <c r="AD9" s="25"/>
      <c r="AE9" s="26">
        <v>1647200</v>
      </c>
      <c r="AF9" s="25"/>
      <c r="AG9" s="26">
        <v>9431492875</v>
      </c>
      <c r="AH9" s="25"/>
      <c r="AI9" s="26">
        <v>9876034680</v>
      </c>
      <c r="AJ9" s="25"/>
      <c r="AK9" s="27">
        <v>5.7999999999999996E-3</v>
      </c>
    </row>
    <row r="10" spans="1:37" ht="19.5">
      <c r="A10" s="24" t="s">
        <v>40</v>
      </c>
      <c r="B10" s="20"/>
      <c r="C10" s="20" t="s">
        <v>37</v>
      </c>
      <c r="D10" s="20"/>
      <c r="E10" s="20" t="s">
        <v>37</v>
      </c>
      <c r="F10" s="20"/>
      <c r="G10" s="25" t="s">
        <v>41</v>
      </c>
      <c r="H10" s="25"/>
      <c r="I10" s="25" t="s">
        <v>42</v>
      </c>
      <c r="J10" s="25"/>
      <c r="K10" s="25">
        <v>0</v>
      </c>
      <c r="L10" s="25"/>
      <c r="M10" s="25">
        <v>0</v>
      </c>
      <c r="N10" s="25"/>
      <c r="O10" s="25">
        <v>27500</v>
      </c>
      <c r="P10" s="25"/>
      <c r="Q10" s="26">
        <v>23804745927</v>
      </c>
      <c r="R10" s="25"/>
      <c r="S10" s="26">
        <v>26316556653</v>
      </c>
      <c r="T10" s="25"/>
      <c r="U10" s="26">
        <v>0</v>
      </c>
      <c r="V10" s="25"/>
      <c r="W10" s="26">
        <v>0</v>
      </c>
      <c r="X10" s="25"/>
      <c r="Y10" s="26">
        <v>0</v>
      </c>
      <c r="Z10" s="25"/>
      <c r="AA10" s="26">
        <v>0</v>
      </c>
      <c r="AB10" s="25"/>
      <c r="AC10" s="26">
        <v>27500</v>
      </c>
      <c r="AD10" s="25"/>
      <c r="AE10" s="26">
        <v>2935680</v>
      </c>
      <c r="AF10" s="25"/>
      <c r="AG10" s="26">
        <v>23804745927</v>
      </c>
      <c r="AH10" s="25"/>
      <c r="AI10" s="26">
        <v>26890889960</v>
      </c>
      <c r="AJ10" s="25"/>
      <c r="AK10" s="27">
        <v>1.5699999999999999E-2</v>
      </c>
    </row>
    <row r="11" spans="1:37" ht="19.5">
      <c r="A11" s="24" t="s">
        <v>43</v>
      </c>
      <c r="B11" s="20"/>
      <c r="C11" s="20" t="s">
        <v>37</v>
      </c>
      <c r="D11" s="20"/>
      <c r="E11" s="20" t="s">
        <v>37</v>
      </c>
      <c r="F11" s="20"/>
      <c r="G11" s="25" t="s">
        <v>44</v>
      </c>
      <c r="H11" s="25"/>
      <c r="I11" s="25" t="s">
        <v>45</v>
      </c>
      <c r="J11" s="25"/>
      <c r="K11" s="25">
        <v>0</v>
      </c>
      <c r="L11" s="25"/>
      <c r="M11" s="25">
        <v>0</v>
      </c>
      <c r="N11" s="25"/>
      <c r="O11" s="25">
        <v>18400</v>
      </c>
      <c r="P11" s="25"/>
      <c r="Q11" s="26">
        <v>14964535911</v>
      </c>
      <c r="R11" s="25"/>
      <c r="S11" s="26">
        <v>15705517238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18400</v>
      </c>
      <c r="AD11" s="25"/>
      <c r="AE11" s="26">
        <v>2621370</v>
      </c>
      <c r="AF11" s="25"/>
      <c r="AG11" s="26">
        <v>14964535911</v>
      </c>
      <c r="AH11" s="25"/>
      <c r="AI11" s="26">
        <v>16066079641</v>
      </c>
      <c r="AJ11" s="25"/>
      <c r="AK11" s="27">
        <v>9.4000000000000004E-3</v>
      </c>
    </row>
    <row r="12" spans="1:37" ht="19.5">
      <c r="A12" s="24" t="s">
        <v>46</v>
      </c>
      <c r="B12" s="20"/>
      <c r="C12" s="20" t="s">
        <v>37</v>
      </c>
      <c r="D12" s="20"/>
      <c r="E12" s="20" t="s">
        <v>37</v>
      </c>
      <c r="F12" s="20"/>
      <c r="G12" s="25" t="s">
        <v>47</v>
      </c>
      <c r="H12" s="25"/>
      <c r="I12" s="25" t="s">
        <v>48</v>
      </c>
      <c r="J12" s="25"/>
      <c r="K12" s="25">
        <v>0</v>
      </c>
      <c r="L12" s="25"/>
      <c r="M12" s="25">
        <v>0</v>
      </c>
      <c r="N12" s="25"/>
      <c r="O12" s="25">
        <v>16200</v>
      </c>
      <c r="P12" s="25"/>
      <c r="Q12" s="26">
        <v>13956147939</v>
      </c>
      <c r="R12" s="25"/>
      <c r="S12" s="26">
        <v>14629649808</v>
      </c>
      <c r="T12" s="25"/>
      <c r="U12" s="26">
        <v>0</v>
      </c>
      <c r="V12" s="25"/>
      <c r="W12" s="26">
        <v>0</v>
      </c>
      <c r="X12" s="25"/>
      <c r="Y12" s="26">
        <v>0</v>
      </c>
      <c r="Z12" s="25"/>
      <c r="AA12" s="26">
        <v>0</v>
      </c>
      <c r="AB12" s="25"/>
      <c r="AC12" s="26">
        <v>16200</v>
      </c>
      <c r="AD12" s="25"/>
      <c r="AE12" s="26">
        <v>2771610</v>
      </c>
      <c r="AF12" s="25"/>
      <c r="AG12" s="26">
        <v>13956147939</v>
      </c>
      <c r="AH12" s="25"/>
      <c r="AI12" s="26">
        <v>14955843146</v>
      </c>
      <c r="AJ12" s="25"/>
      <c r="AK12" s="27">
        <v>8.8000000000000005E-3</v>
      </c>
    </row>
    <row r="13" spans="1:37" ht="19.5">
      <c r="A13" s="24" t="s">
        <v>49</v>
      </c>
      <c r="B13" s="20"/>
      <c r="C13" s="20" t="s">
        <v>37</v>
      </c>
      <c r="D13" s="20"/>
      <c r="E13" s="20" t="s">
        <v>37</v>
      </c>
      <c r="F13" s="20"/>
      <c r="G13" s="25" t="s">
        <v>50</v>
      </c>
      <c r="H13" s="25"/>
      <c r="I13" s="25" t="s">
        <v>51</v>
      </c>
      <c r="J13" s="25"/>
      <c r="K13" s="25">
        <v>0</v>
      </c>
      <c r="L13" s="25"/>
      <c r="M13" s="25">
        <v>0</v>
      </c>
      <c r="N13" s="25"/>
      <c r="O13" s="25">
        <v>0</v>
      </c>
      <c r="P13" s="25"/>
      <c r="Q13" s="26">
        <v>0</v>
      </c>
      <c r="R13" s="25"/>
      <c r="S13" s="26">
        <v>0</v>
      </c>
      <c r="T13" s="25"/>
      <c r="U13" s="26">
        <v>3630</v>
      </c>
      <c r="V13" s="25"/>
      <c r="W13" s="26">
        <v>2911191083</v>
      </c>
      <c r="X13" s="25"/>
      <c r="Y13" s="26">
        <v>0</v>
      </c>
      <c r="Z13" s="25"/>
      <c r="AA13" s="26">
        <v>0</v>
      </c>
      <c r="AB13" s="25"/>
      <c r="AC13" s="26">
        <v>3630</v>
      </c>
      <c r="AD13" s="25"/>
      <c r="AE13" s="26">
        <v>801400</v>
      </c>
      <c r="AF13" s="25"/>
      <c r="AG13" s="26">
        <v>2911191083</v>
      </c>
      <c r="AH13" s="25"/>
      <c r="AI13" s="26">
        <v>2906972915</v>
      </c>
      <c r="AJ13" s="25"/>
      <c r="AK13" s="27">
        <v>1.6999999999999999E-3</v>
      </c>
    </row>
    <row r="14" spans="1:37" ht="19.5">
      <c r="A14" s="24" t="s">
        <v>52</v>
      </c>
      <c r="B14" s="20"/>
      <c r="C14" s="20" t="s">
        <v>37</v>
      </c>
      <c r="D14" s="20"/>
      <c r="E14" s="20" t="s">
        <v>37</v>
      </c>
      <c r="F14" s="20"/>
      <c r="G14" s="25" t="s">
        <v>53</v>
      </c>
      <c r="H14" s="25"/>
      <c r="I14" s="25" t="s">
        <v>54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6">
        <v>0</v>
      </c>
      <c r="R14" s="25"/>
      <c r="S14" s="26">
        <v>0</v>
      </c>
      <c r="T14" s="25"/>
      <c r="U14" s="26">
        <v>12400</v>
      </c>
      <c r="V14" s="25"/>
      <c r="W14" s="26">
        <v>6883174669</v>
      </c>
      <c r="X14" s="25"/>
      <c r="Y14" s="26">
        <v>0</v>
      </c>
      <c r="Z14" s="25"/>
      <c r="AA14" s="26">
        <v>0</v>
      </c>
      <c r="AB14" s="25"/>
      <c r="AC14" s="26">
        <v>12400</v>
      </c>
      <c r="AD14" s="25"/>
      <c r="AE14" s="26">
        <v>1135520</v>
      </c>
      <c r="AF14" s="25"/>
      <c r="AG14" s="26">
        <v>6883174669</v>
      </c>
      <c r="AH14" s="25"/>
      <c r="AI14" s="26">
        <v>7035119837</v>
      </c>
      <c r="AJ14" s="25"/>
      <c r="AK14" s="27">
        <v>4.1000000000000003E-3</v>
      </c>
    </row>
    <row r="15" spans="1:37" ht="36.75">
      <c r="A15" s="15" t="s">
        <v>105</v>
      </c>
      <c r="AI15" s="28">
        <f>SUM(AI9:AI14)</f>
        <v>77730940179</v>
      </c>
      <c r="AJ15" s="29"/>
      <c r="AK15" s="30">
        <f>SUM(AK9:AK14)</f>
        <v>4.5499999999999999E-2</v>
      </c>
    </row>
  </sheetData>
  <mergeCells count="28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Y7:AA7"/>
    <mergeCell ref="U6:AA6"/>
    <mergeCell ref="AC7:AC8"/>
    <mergeCell ref="S7:S8"/>
    <mergeCell ref="O6:S6"/>
    <mergeCell ref="U7:W7"/>
    <mergeCell ref="AE7:AE8"/>
    <mergeCell ref="AG7:AG8"/>
    <mergeCell ref="AI7:AI8"/>
    <mergeCell ref="AK7:AK8"/>
    <mergeCell ref="AC6:AK6"/>
    <mergeCell ref="A5:M5"/>
    <mergeCell ref="O5:S5"/>
    <mergeCell ref="U5:AA5"/>
    <mergeCell ref="AC5:AK5"/>
    <mergeCell ref="A2:AK2"/>
    <mergeCell ref="A3:AK3"/>
    <mergeCell ref="A4:AK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workbookViewId="0">
      <selection activeCell="A24" sqref="A24"/>
    </sheetView>
  </sheetViews>
  <sheetFormatPr defaultRowHeight="15"/>
  <cols>
    <col min="1" max="1" width="67.7109375" style="1" customWidth="1"/>
    <col min="2" max="2" width="1" style="1" customWidth="1"/>
    <col min="3" max="3" width="19.7109375" style="1" customWidth="1"/>
    <col min="4" max="4" width="8.5703125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9.8554687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6" customFormat="1" ht="18.75"/>
    <row r="2" spans="1:19" s="6" customFormat="1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6" customFormat="1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6" customFormat="1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19" s="6" customFormat="1" ht="18.75"/>
    <row r="6" spans="1:19" s="6" customFormat="1" ht="21">
      <c r="A6" s="91" t="s">
        <v>56</v>
      </c>
      <c r="C6" s="93" t="s">
        <v>57</v>
      </c>
      <c r="D6" s="93" t="s">
        <v>57</v>
      </c>
      <c r="E6" s="93" t="s">
        <v>57</v>
      </c>
      <c r="F6" s="93" t="s">
        <v>57</v>
      </c>
      <c r="G6" s="93" t="s">
        <v>57</v>
      </c>
      <c r="H6" s="93" t="s">
        <v>57</v>
      </c>
      <c r="I6" s="93" t="s">
        <v>57</v>
      </c>
      <c r="J6" s="31"/>
      <c r="K6" s="10" t="s">
        <v>4</v>
      </c>
      <c r="L6" s="31"/>
      <c r="M6" s="93" t="s">
        <v>5</v>
      </c>
      <c r="N6" s="93" t="s">
        <v>5</v>
      </c>
      <c r="O6" s="93" t="s">
        <v>5</v>
      </c>
      <c r="P6" s="31"/>
      <c r="Q6" s="93" t="s">
        <v>6</v>
      </c>
      <c r="R6" s="93" t="s">
        <v>6</v>
      </c>
      <c r="S6" s="93" t="s">
        <v>6</v>
      </c>
    </row>
    <row r="7" spans="1:19" s="6" customFormat="1" ht="21">
      <c r="A7" s="92" t="s">
        <v>56</v>
      </c>
      <c r="C7" s="10" t="s">
        <v>58</v>
      </c>
      <c r="E7" s="10" t="s">
        <v>59</v>
      </c>
      <c r="G7" s="10" t="s">
        <v>60</v>
      </c>
      <c r="I7" s="10" t="s">
        <v>34</v>
      </c>
      <c r="K7" s="10" t="s">
        <v>61</v>
      </c>
      <c r="M7" s="10" t="s">
        <v>62</v>
      </c>
      <c r="O7" s="10" t="s">
        <v>63</v>
      </c>
      <c r="Q7" s="10" t="s">
        <v>61</v>
      </c>
      <c r="S7" s="10" t="s">
        <v>55</v>
      </c>
    </row>
    <row r="8" spans="1:19" s="6" customFormat="1" ht="129" customHeight="1">
      <c r="A8" s="32" t="s">
        <v>64</v>
      </c>
      <c r="C8" s="33" t="s">
        <v>65</v>
      </c>
      <c r="D8" s="33"/>
      <c r="E8" s="33" t="s">
        <v>66</v>
      </c>
      <c r="F8" s="33"/>
      <c r="G8" s="33" t="s">
        <v>67</v>
      </c>
      <c r="H8" s="33"/>
      <c r="I8" s="34">
        <v>0</v>
      </c>
      <c r="J8" s="33"/>
      <c r="K8" s="34">
        <v>4836884</v>
      </c>
      <c r="L8" s="33"/>
      <c r="M8" s="34">
        <v>10813906400</v>
      </c>
      <c r="N8" s="33"/>
      <c r="O8" s="34">
        <v>10814156400</v>
      </c>
      <c r="P8" s="33"/>
      <c r="Q8" s="34">
        <v>4586884</v>
      </c>
      <c r="R8" s="33"/>
      <c r="S8" s="35">
        <v>0</v>
      </c>
    </row>
    <row r="9" spans="1:19" s="6" customFormat="1" ht="90" customHeight="1">
      <c r="A9" s="32" t="s">
        <v>64</v>
      </c>
      <c r="C9" s="33" t="s">
        <v>68</v>
      </c>
      <c r="D9" s="33"/>
      <c r="E9" s="33" t="s">
        <v>66</v>
      </c>
      <c r="F9" s="33"/>
      <c r="G9" s="33" t="s">
        <v>67</v>
      </c>
      <c r="H9" s="33"/>
      <c r="I9" s="34">
        <v>0</v>
      </c>
      <c r="J9" s="33"/>
      <c r="K9" s="34">
        <v>3018000</v>
      </c>
      <c r="L9" s="33"/>
      <c r="M9" s="34">
        <v>0</v>
      </c>
      <c r="N9" s="33"/>
      <c r="O9" s="34">
        <v>0</v>
      </c>
      <c r="P9" s="33"/>
      <c r="Q9" s="34">
        <v>3018000</v>
      </c>
      <c r="R9" s="33"/>
      <c r="S9" s="35">
        <v>0</v>
      </c>
    </row>
    <row r="10" spans="1:19" s="6" customFormat="1" ht="60.75" customHeight="1">
      <c r="A10" s="32" t="s">
        <v>64</v>
      </c>
      <c r="C10" s="33" t="s">
        <v>69</v>
      </c>
      <c r="D10" s="33"/>
      <c r="E10" s="33" t="s">
        <v>66</v>
      </c>
      <c r="F10" s="33"/>
      <c r="G10" s="33" t="s">
        <v>67</v>
      </c>
      <c r="H10" s="33"/>
      <c r="I10" s="34">
        <v>0</v>
      </c>
      <c r="J10" s="33"/>
      <c r="K10" s="34">
        <v>4020000</v>
      </c>
      <c r="L10" s="33"/>
      <c r="M10" s="34">
        <v>0</v>
      </c>
      <c r="N10" s="33"/>
      <c r="O10" s="34">
        <v>0</v>
      </c>
      <c r="P10" s="33"/>
      <c r="Q10" s="34">
        <v>4020000</v>
      </c>
      <c r="R10" s="33"/>
      <c r="S10" s="35">
        <v>0</v>
      </c>
    </row>
    <row r="11" spans="1:19" s="6" customFormat="1" ht="111" customHeight="1">
      <c r="A11" s="32" t="s">
        <v>64</v>
      </c>
      <c r="C11" s="33" t="s">
        <v>70</v>
      </c>
      <c r="D11" s="33"/>
      <c r="E11" s="33" t="s">
        <v>66</v>
      </c>
      <c r="F11" s="33"/>
      <c r="G11" s="33" t="s">
        <v>67</v>
      </c>
      <c r="H11" s="33"/>
      <c r="I11" s="34">
        <v>0</v>
      </c>
      <c r="J11" s="33"/>
      <c r="K11" s="34">
        <v>4016000</v>
      </c>
      <c r="L11" s="33"/>
      <c r="M11" s="34">
        <v>0</v>
      </c>
      <c r="N11" s="33"/>
      <c r="O11" s="34">
        <v>0</v>
      </c>
      <c r="P11" s="33"/>
      <c r="Q11" s="34">
        <v>4016000</v>
      </c>
      <c r="R11" s="33"/>
      <c r="S11" s="35">
        <v>0</v>
      </c>
    </row>
    <row r="12" spans="1:19" s="6" customFormat="1" ht="21">
      <c r="A12" s="32" t="s">
        <v>71</v>
      </c>
      <c r="C12" s="33" t="s">
        <v>72</v>
      </c>
      <c r="D12" s="33"/>
      <c r="E12" s="33" t="s">
        <v>73</v>
      </c>
      <c r="F12" s="33"/>
      <c r="G12" s="33" t="s">
        <v>74</v>
      </c>
      <c r="H12" s="33"/>
      <c r="I12" s="34">
        <v>8</v>
      </c>
      <c r="J12" s="33"/>
      <c r="K12" s="34">
        <v>2693740000</v>
      </c>
      <c r="L12" s="33"/>
      <c r="M12" s="34">
        <v>0</v>
      </c>
      <c r="N12" s="33"/>
      <c r="O12" s="34">
        <v>0</v>
      </c>
      <c r="P12" s="33"/>
      <c r="Q12" s="34">
        <v>2693740000</v>
      </c>
      <c r="R12" s="33"/>
      <c r="S12" s="35">
        <v>1.6000000000000001E-3</v>
      </c>
    </row>
    <row r="13" spans="1:19" s="6" customFormat="1" ht="21">
      <c r="A13" s="36" t="s">
        <v>105</v>
      </c>
      <c r="M13" s="37">
        <f>SUM(M8:M12)</f>
        <v>10813906400</v>
      </c>
      <c r="O13" s="37">
        <f>SUM(O8:O12)</f>
        <v>10814156400</v>
      </c>
      <c r="Q13" s="37">
        <f>SUM(Q8:Q12)</f>
        <v>2709380884</v>
      </c>
      <c r="S13" s="30">
        <f>SUM(S8:S12)</f>
        <v>1.6000000000000001E-3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zoomScale="130" zoomScaleNormal="130" workbookViewId="0">
      <selection activeCell="I7" sqref="I7"/>
    </sheetView>
  </sheetViews>
  <sheetFormatPr defaultRowHeight="15"/>
  <cols>
    <col min="1" max="1" width="45.28515625" style="1" customWidth="1"/>
    <col min="2" max="2" width="1" style="1" customWidth="1"/>
    <col min="3" max="3" width="9.140625" style="1" customWidth="1"/>
    <col min="4" max="4" width="1" style="1" customWidth="1"/>
    <col min="5" max="5" width="19.5703125" style="1" customWidth="1"/>
    <col min="6" max="6" width="1" style="1" customWidth="1"/>
    <col min="7" max="7" width="9.140625" style="1" customWidth="1"/>
    <col min="8" max="8" width="1" style="1" customWidth="1"/>
    <col min="9" max="9" width="16.85546875" style="1" customWidth="1"/>
    <col min="10" max="10" width="1" style="1" customWidth="1"/>
    <col min="11" max="11" width="13.28515625" style="1" customWidth="1"/>
    <col min="12" max="12" width="1" style="1" customWidth="1"/>
    <col min="13" max="13" width="16" style="1" bestFit="1" customWidth="1"/>
    <col min="14" max="14" width="1" style="1" customWidth="1"/>
    <col min="15" max="15" width="18.28515625" style="1" customWidth="1"/>
    <col min="16" max="16" width="1" style="1" customWidth="1"/>
    <col min="17" max="17" width="17.140625" style="1" customWidth="1"/>
    <col min="18" max="18" width="1" style="1" customWidth="1"/>
    <col min="19" max="19" width="16.7109375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30">
      <c r="A3" s="101" t="s">
        <v>75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8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1">
      <c r="A6" s="93" t="s">
        <v>76</v>
      </c>
      <c r="B6" s="93" t="s">
        <v>76</v>
      </c>
      <c r="C6" s="93" t="s">
        <v>76</v>
      </c>
      <c r="D6" s="93" t="s">
        <v>76</v>
      </c>
      <c r="E6" s="93" t="s">
        <v>76</v>
      </c>
      <c r="F6" s="93" t="s">
        <v>76</v>
      </c>
      <c r="G6" s="93" t="s">
        <v>76</v>
      </c>
      <c r="H6" s="6"/>
      <c r="I6" s="93" t="s">
        <v>77</v>
      </c>
      <c r="J6" s="93" t="s">
        <v>77</v>
      </c>
      <c r="K6" s="93" t="s">
        <v>77</v>
      </c>
      <c r="L6" s="93" t="s">
        <v>77</v>
      </c>
      <c r="M6" s="93" t="s">
        <v>77</v>
      </c>
      <c r="N6" s="6"/>
      <c r="O6" s="93" t="s">
        <v>78</v>
      </c>
      <c r="P6" s="93" t="s">
        <v>78</v>
      </c>
      <c r="Q6" s="93" t="s">
        <v>78</v>
      </c>
      <c r="R6" s="93" t="s">
        <v>78</v>
      </c>
      <c r="S6" s="93" t="s">
        <v>78</v>
      </c>
    </row>
    <row r="7" spans="1:19" ht="21">
      <c r="A7" s="8" t="s">
        <v>79</v>
      </c>
      <c r="B7" s="6"/>
      <c r="C7" s="8" t="s">
        <v>80</v>
      </c>
      <c r="D7" s="6"/>
      <c r="E7" s="8" t="s">
        <v>33</v>
      </c>
      <c r="F7" s="6"/>
      <c r="G7" s="8" t="s">
        <v>34</v>
      </c>
      <c r="H7" s="6"/>
      <c r="I7" s="8" t="s">
        <v>81</v>
      </c>
      <c r="J7" s="6"/>
      <c r="K7" s="8" t="s">
        <v>82</v>
      </c>
      <c r="L7" s="6"/>
      <c r="M7" s="8" t="s">
        <v>83</v>
      </c>
      <c r="N7" s="6"/>
      <c r="O7" s="8" t="s">
        <v>81</v>
      </c>
      <c r="P7" s="6"/>
      <c r="Q7" s="8" t="s">
        <v>82</v>
      </c>
      <c r="R7" s="6"/>
      <c r="S7" s="8" t="s">
        <v>83</v>
      </c>
    </row>
    <row r="8" spans="1:19" s="6" customFormat="1" ht="21">
      <c r="A8" s="38" t="s">
        <v>84</v>
      </c>
      <c r="B8" s="33"/>
      <c r="C8" s="39" t="s">
        <v>85</v>
      </c>
      <c r="D8" s="33"/>
      <c r="E8" s="39" t="s">
        <v>86</v>
      </c>
      <c r="F8" s="33"/>
      <c r="G8" s="37">
        <v>18</v>
      </c>
      <c r="H8" s="33"/>
      <c r="I8" s="37">
        <v>0</v>
      </c>
      <c r="J8" s="33"/>
      <c r="K8" s="39">
        <v>0</v>
      </c>
      <c r="L8" s="33"/>
      <c r="M8" s="37">
        <v>0</v>
      </c>
      <c r="N8" s="33"/>
      <c r="O8" s="37">
        <v>207561809</v>
      </c>
      <c r="P8" s="33"/>
      <c r="Q8" s="39">
        <v>0</v>
      </c>
      <c r="R8" s="33"/>
      <c r="S8" s="37">
        <v>207561809</v>
      </c>
    </row>
    <row r="9" spans="1:19" s="6" customFormat="1" ht="21">
      <c r="A9" s="40" t="s">
        <v>71</v>
      </c>
      <c r="B9" s="33"/>
      <c r="C9" s="33">
        <v>14</v>
      </c>
      <c r="D9" s="33"/>
      <c r="E9" s="33" t="s">
        <v>85</v>
      </c>
      <c r="F9" s="33"/>
      <c r="G9" s="34">
        <v>8</v>
      </c>
      <c r="H9" s="33"/>
      <c r="I9" s="34">
        <v>17712150</v>
      </c>
      <c r="J9" s="33"/>
      <c r="K9" s="34">
        <v>111872</v>
      </c>
      <c r="L9" s="33"/>
      <c r="M9" s="34">
        <v>17600278</v>
      </c>
      <c r="N9" s="33"/>
      <c r="O9" s="34">
        <v>27749507</v>
      </c>
      <c r="P9" s="33"/>
      <c r="Q9" s="34">
        <v>175267</v>
      </c>
      <c r="R9" s="33"/>
      <c r="S9" s="34">
        <v>27574240</v>
      </c>
    </row>
    <row r="10" spans="1:19" s="6" customFormat="1" ht="21">
      <c r="A10" s="41" t="s">
        <v>105</v>
      </c>
      <c r="B10" s="33"/>
      <c r="C10" s="33"/>
      <c r="D10" s="33"/>
      <c r="E10" s="33"/>
      <c r="F10" s="33"/>
      <c r="G10" s="33"/>
      <c r="H10" s="33"/>
      <c r="I10" s="37">
        <f>SUM(I8:I9)</f>
        <v>17712150</v>
      </c>
      <c r="J10" s="33"/>
      <c r="K10" s="37">
        <f>SUM(K8:K9)</f>
        <v>111872</v>
      </c>
      <c r="L10" s="33"/>
      <c r="M10" s="37">
        <f>SUM(M8:M9)</f>
        <v>17600278</v>
      </c>
      <c r="N10" s="33"/>
      <c r="O10" s="37">
        <f>SUM(O8:O9)</f>
        <v>235311316</v>
      </c>
      <c r="P10" s="33"/>
      <c r="Q10" s="37">
        <f>SUM(Q8:Q9)</f>
        <v>175267</v>
      </c>
      <c r="R10" s="33"/>
      <c r="S10" s="37">
        <f>SUM(S8:S9)</f>
        <v>235136049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102" t="s">
        <v>0</v>
      </c>
      <c r="E2" s="102" t="s">
        <v>0</v>
      </c>
      <c r="F2" s="102" t="s">
        <v>0</v>
      </c>
      <c r="G2" s="102" t="s">
        <v>0</v>
      </c>
      <c r="H2" s="102" t="s">
        <v>0</v>
      </c>
    </row>
    <row r="3" spans="1:19" ht="23.25">
      <c r="D3" s="102" t="s">
        <v>75</v>
      </c>
      <c r="E3" s="102" t="s">
        <v>75</v>
      </c>
      <c r="F3" s="102" t="s">
        <v>75</v>
      </c>
      <c r="G3" s="102" t="s">
        <v>75</v>
      </c>
      <c r="H3" s="102" t="s">
        <v>75</v>
      </c>
    </row>
    <row r="4" spans="1:19" ht="23.25">
      <c r="D4" s="102" t="s">
        <v>2</v>
      </c>
      <c r="E4" s="102" t="s">
        <v>2</v>
      </c>
      <c r="F4" s="102" t="s">
        <v>2</v>
      </c>
      <c r="G4" s="102" t="s">
        <v>2</v>
      </c>
      <c r="H4" s="102" t="s">
        <v>2</v>
      </c>
    </row>
    <row r="6" spans="1:19" ht="23.25">
      <c r="A6" s="102" t="s">
        <v>3</v>
      </c>
      <c r="C6" s="102" t="s">
        <v>87</v>
      </c>
      <c r="D6" s="102" t="s">
        <v>87</v>
      </c>
      <c r="E6" s="102" t="s">
        <v>87</v>
      </c>
      <c r="F6" s="102" t="s">
        <v>87</v>
      </c>
      <c r="G6" s="102" t="s">
        <v>87</v>
      </c>
      <c r="I6" s="102" t="s">
        <v>77</v>
      </c>
      <c r="J6" s="102" t="s">
        <v>77</v>
      </c>
      <c r="K6" s="102" t="s">
        <v>77</v>
      </c>
      <c r="L6" s="102" t="s">
        <v>77</v>
      </c>
      <c r="M6" s="102" t="s">
        <v>77</v>
      </c>
      <c r="O6" s="102" t="s">
        <v>78</v>
      </c>
      <c r="P6" s="102" t="s">
        <v>78</v>
      </c>
      <c r="Q6" s="102" t="s">
        <v>78</v>
      </c>
      <c r="R6" s="102" t="s">
        <v>78</v>
      </c>
      <c r="S6" s="102" t="s">
        <v>78</v>
      </c>
    </row>
    <row r="7" spans="1:19" ht="23.25">
      <c r="A7" s="102" t="s">
        <v>3</v>
      </c>
      <c r="C7" s="102" t="s">
        <v>88</v>
      </c>
      <c r="E7" s="102" t="s">
        <v>89</v>
      </c>
      <c r="G7" s="102" t="s">
        <v>90</v>
      </c>
      <c r="I7" s="102" t="s">
        <v>91</v>
      </c>
      <c r="K7" s="102" t="s">
        <v>82</v>
      </c>
      <c r="M7" s="102" t="s">
        <v>92</v>
      </c>
      <c r="O7" s="102" t="s">
        <v>91</v>
      </c>
      <c r="Q7" s="102" t="s">
        <v>82</v>
      </c>
      <c r="S7" s="102" t="s">
        <v>92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6"/>
  <sheetViews>
    <sheetView rightToLeft="1" topLeftCell="A4" zoomScale="115" zoomScaleNormal="115" workbookViewId="0">
      <selection activeCell="U8" sqref="U8"/>
    </sheetView>
  </sheetViews>
  <sheetFormatPr defaultRowHeight="15"/>
  <cols>
    <col min="1" max="1" width="36" style="1" customWidth="1"/>
    <col min="2" max="2" width="1" style="1" customWidth="1"/>
    <col min="3" max="3" width="15" style="1" customWidth="1"/>
    <col min="4" max="4" width="1" style="1" customWidth="1"/>
    <col min="5" max="5" width="20" style="1" customWidth="1"/>
    <col min="6" max="6" width="1" style="1" customWidth="1"/>
    <col min="7" max="7" width="17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75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3</v>
      </c>
      <c r="C6" s="93" t="s">
        <v>77</v>
      </c>
      <c r="D6" s="93" t="s">
        <v>77</v>
      </c>
      <c r="E6" s="93" t="s">
        <v>77</v>
      </c>
      <c r="F6" s="93" t="s">
        <v>77</v>
      </c>
      <c r="G6" s="93" t="s">
        <v>77</v>
      </c>
      <c r="H6" s="93" t="s">
        <v>77</v>
      </c>
      <c r="I6" s="93" t="s">
        <v>77</v>
      </c>
      <c r="K6" s="93" t="s">
        <v>78</v>
      </c>
      <c r="L6" s="93" t="s">
        <v>78</v>
      </c>
      <c r="M6" s="93" t="s">
        <v>78</v>
      </c>
      <c r="N6" s="93" t="s">
        <v>78</v>
      </c>
      <c r="O6" s="93" t="s">
        <v>78</v>
      </c>
      <c r="P6" s="93" t="s">
        <v>78</v>
      </c>
      <c r="Q6" s="93" t="s">
        <v>78</v>
      </c>
    </row>
    <row r="7" spans="1:17" s="6" customFormat="1" ht="59.25" customHeight="1">
      <c r="A7" s="92" t="s">
        <v>3</v>
      </c>
      <c r="C7" s="9" t="s">
        <v>7</v>
      </c>
      <c r="E7" s="9" t="s">
        <v>93</v>
      </c>
      <c r="G7" s="9" t="s">
        <v>94</v>
      </c>
      <c r="I7" s="42" t="s">
        <v>95</v>
      </c>
      <c r="K7" s="9" t="s">
        <v>7</v>
      </c>
      <c r="M7" s="9" t="s">
        <v>93</v>
      </c>
      <c r="O7" s="9" t="s">
        <v>94</v>
      </c>
      <c r="Q7" s="42" t="s">
        <v>95</v>
      </c>
    </row>
    <row r="8" spans="1:17" s="6" customFormat="1" ht="21">
      <c r="A8" s="43" t="s">
        <v>25</v>
      </c>
      <c r="C8" s="12">
        <v>1413967</v>
      </c>
      <c r="D8" s="44"/>
      <c r="E8" s="12">
        <v>56866158170</v>
      </c>
      <c r="F8" s="44"/>
      <c r="G8" s="12">
        <v>56788490728</v>
      </c>
      <c r="H8" s="44"/>
      <c r="I8" s="12">
        <v>77667442</v>
      </c>
      <c r="J8" s="44"/>
      <c r="K8" s="12">
        <v>1413967</v>
      </c>
      <c r="L8" s="44"/>
      <c r="M8" s="12">
        <v>56866158170</v>
      </c>
      <c r="N8" s="44"/>
      <c r="O8" s="12">
        <v>56788490728</v>
      </c>
      <c r="P8" s="44"/>
      <c r="Q8" s="12">
        <v>77667442</v>
      </c>
    </row>
    <row r="9" spans="1:17" s="6" customFormat="1" ht="21">
      <c r="A9" s="43" t="s">
        <v>20</v>
      </c>
      <c r="C9" s="12">
        <v>5729307</v>
      </c>
      <c r="D9" s="44"/>
      <c r="E9" s="12">
        <v>24130675742</v>
      </c>
      <c r="F9" s="44"/>
      <c r="G9" s="12">
        <v>23687961367</v>
      </c>
      <c r="H9" s="44"/>
      <c r="I9" s="12">
        <v>442714375</v>
      </c>
      <c r="J9" s="44"/>
      <c r="K9" s="12">
        <v>5729307</v>
      </c>
      <c r="L9" s="44"/>
      <c r="M9" s="12">
        <v>24130675742</v>
      </c>
      <c r="N9" s="44"/>
      <c r="O9" s="12">
        <v>24266965481</v>
      </c>
      <c r="P9" s="44"/>
      <c r="Q9" s="13">
        <v>-136289738</v>
      </c>
    </row>
    <row r="10" spans="1:17" s="6" customFormat="1" ht="21">
      <c r="A10" s="43" t="s">
        <v>22</v>
      </c>
      <c r="C10" s="12">
        <v>15570000</v>
      </c>
      <c r="D10" s="44"/>
      <c r="E10" s="12">
        <v>106417860912</v>
      </c>
      <c r="F10" s="44"/>
      <c r="G10" s="12">
        <v>107662742464</v>
      </c>
      <c r="H10" s="44"/>
      <c r="I10" s="13">
        <v>-1244881552</v>
      </c>
      <c r="J10" s="44"/>
      <c r="K10" s="12">
        <v>15570000</v>
      </c>
      <c r="L10" s="44"/>
      <c r="M10" s="12">
        <v>106417860912</v>
      </c>
      <c r="N10" s="44"/>
      <c r="O10" s="12">
        <v>110838758437</v>
      </c>
      <c r="P10" s="44"/>
      <c r="Q10" s="13">
        <v>-4420897525</v>
      </c>
    </row>
    <row r="11" spans="1:17" s="6" customFormat="1" ht="21">
      <c r="A11" s="43" t="s">
        <v>18</v>
      </c>
      <c r="C11" s="12">
        <v>11132807</v>
      </c>
      <c r="D11" s="44"/>
      <c r="E11" s="12">
        <v>156297062236</v>
      </c>
      <c r="F11" s="44"/>
      <c r="G11" s="12">
        <v>156405523622</v>
      </c>
      <c r="H11" s="44"/>
      <c r="I11" s="13">
        <v>-108461385</v>
      </c>
      <c r="J11" s="44"/>
      <c r="K11" s="12">
        <v>11132807</v>
      </c>
      <c r="L11" s="44"/>
      <c r="M11" s="12">
        <v>156297062236</v>
      </c>
      <c r="N11" s="44"/>
      <c r="O11" s="12">
        <v>136459012390</v>
      </c>
      <c r="P11" s="44"/>
      <c r="Q11" s="12">
        <v>19838049846</v>
      </c>
    </row>
    <row r="12" spans="1:17" s="6" customFormat="1" ht="21">
      <c r="A12" s="43" t="s">
        <v>21</v>
      </c>
      <c r="C12" s="12">
        <v>880138</v>
      </c>
      <c r="D12" s="44"/>
      <c r="E12" s="12">
        <v>42029828055</v>
      </c>
      <c r="F12" s="44"/>
      <c r="G12" s="12">
        <v>35375952227</v>
      </c>
      <c r="H12" s="44"/>
      <c r="I12" s="12">
        <v>6653875828</v>
      </c>
      <c r="J12" s="44"/>
      <c r="K12" s="12">
        <v>880138</v>
      </c>
      <c r="L12" s="44"/>
      <c r="M12" s="12">
        <v>42029828055</v>
      </c>
      <c r="N12" s="44"/>
      <c r="O12" s="12">
        <v>35969301421</v>
      </c>
      <c r="P12" s="44"/>
      <c r="Q12" s="12">
        <v>6060526634</v>
      </c>
    </row>
    <row r="13" spans="1:17" s="6" customFormat="1" ht="21">
      <c r="A13" s="43" t="s">
        <v>16</v>
      </c>
      <c r="C13" s="12">
        <v>7807429</v>
      </c>
      <c r="D13" s="44"/>
      <c r="E13" s="12">
        <v>148914396347</v>
      </c>
      <c r="F13" s="44"/>
      <c r="G13" s="12">
        <v>148306571353</v>
      </c>
      <c r="H13" s="44"/>
      <c r="I13" s="12">
        <v>607824994</v>
      </c>
      <c r="J13" s="44"/>
      <c r="K13" s="12">
        <v>7807429</v>
      </c>
      <c r="L13" s="44"/>
      <c r="M13" s="12">
        <v>148914396347</v>
      </c>
      <c r="N13" s="44"/>
      <c r="O13" s="12">
        <v>148101113431</v>
      </c>
      <c r="P13" s="44"/>
      <c r="Q13" s="12">
        <v>813282916</v>
      </c>
    </row>
    <row r="14" spans="1:17" s="6" customFormat="1" ht="21">
      <c r="A14" s="43" t="s">
        <v>24</v>
      </c>
      <c r="C14" s="12">
        <v>7500000</v>
      </c>
      <c r="D14" s="44"/>
      <c r="E14" s="12">
        <v>80167465781</v>
      </c>
      <c r="F14" s="44"/>
      <c r="G14" s="12">
        <v>80197533869</v>
      </c>
      <c r="H14" s="44"/>
      <c r="I14" s="13">
        <v>-30068087</v>
      </c>
      <c r="J14" s="44"/>
      <c r="K14" s="12">
        <v>7500000</v>
      </c>
      <c r="L14" s="44"/>
      <c r="M14" s="12">
        <v>80167465781</v>
      </c>
      <c r="N14" s="44"/>
      <c r="O14" s="12">
        <v>80197533869</v>
      </c>
      <c r="P14" s="44"/>
      <c r="Q14" s="13">
        <v>-30068087</v>
      </c>
    </row>
    <row r="15" spans="1:17" s="6" customFormat="1" ht="21">
      <c r="A15" s="43" t="s">
        <v>23</v>
      </c>
      <c r="C15" s="12">
        <v>35110000</v>
      </c>
      <c r="D15" s="44"/>
      <c r="E15" s="12">
        <v>150156594192</v>
      </c>
      <c r="F15" s="44"/>
      <c r="G15" s="12">
        <v>163598204193</v>
      </c>
      <c r="H15" s="44"/>
      <c r="I15" s="13">
        <v>-13441610001</v>
      </c>
      <c r="J15" s="44"/>
      <c r="K15" s="12">
        <v>35110000</v>
      </c>
      <c r="L15" s="44"/>
      <c r="M15" s="12">
        <v>150156594192</v>
      </c>
      <c r="N15" s="44"/>
      <c r="O15" s="12">
        <v>131839722717</v>
      </c>
      <c r="P15" s="44"/>
      <c r="Q15" s="12">
        <v>18316871475</v>
      </c>
    </row>
    <row r="16" spans="1:17" s="6" customFormat="1" ht="21">
      <c r="A16" s="43" t="s">
        <v>15</v>
      </c>
      <c r="C16" s="12">
        <v>6619713</v>
      </c>
      <c r="D16" s="44"/>
      <c r="E16" s="12">
        <v>17495833937</v>
      </c>
      <c r="F16" s="44"/>
      <c r="G16" s="12">
        <v>20198054423</v>
      </c>
      <c r="H16" s="44"/>
      <c r="I16" s="13">
        <v>-2702220485</v>
      </c>
      <c r="J16" s="44"/>
      <c r="K16" s="12">
        <v>6619713</v>
      </c>
      <c r="L16" s="44"/>
      <c r="M16" s="12">
        <v>17495833937</v>
      </c>
      <c r="N16" s="44"/>
      <c r="O16" s="12">
        <v>16103963010</v>
      </c>
      <c r="P16" s="44"/>
      <c r="Q16" s="12">
        <v>1391870927</v>
      </c>
    </row>
    <row r="17" spans="1:17" s="6" customFormat="1" ht="21">
      <c r="A17" s="43" t="s">
        <v>17</v>
      </c>
      <c r="C17" s="12">
        <v>583785</v>
      </c>
      <c r="D17" s="44"/>
      <c r="E17" s="12">
        <v>30064543405</v>
      </c>
      <c r="F17" s="44"/>
      <c r="G17" s="12">
        <v>29739491625</v>
      </c>
      <c r="H17" s="44"/>
      <c r="I17" s="12">
        <v>325051780</v>
      </c>
      <c r="J17" s="44"/>
      <c r="K17" s="12">
        <v>583785</v>
      </c>
      <c r="L17" s="44"/>
      <c r="M17" s="12">
        <v>30064543405</v>
      </c>
      <c r="N17" s="44"/>
      <c r="O17" s="12">
        <v>27226909303</v>
      </c>
      <c r="P17" s="44"/>
      <c r="Q17" s="12">
        <v>2837634102</v>
      </c>
    </row>
    <row r="18" spans="1:17" s="6" customFormat="1" ht="21">
      <c r="A18" s="43" t="s">
        <v>19</v>
      </c>
      <c r="C18" s="12">
        <v>10000</v>
      </c>
      <c r="D18" s="44"/>
      <c r="E18" s="12">
        <v>134554766</v>
      </c>
      <c r="F18" s="44"/>
      <c r="G18" s="12">
        <v>194953738</v>
      </c>
      <c r="H18" s="44"/>
      <c r="I18" s="13">
        <v>-60398971</v>
      </c>
      <c r="J18" s="44"/>
      <c r="K18" s="12">
        <v>10000</v>
      </c>
      <c r="L18" s="44"/>
      <c r="M18" s="12">
        <v>134554766</v>
      </c>
      <c r="N18" s="44"/>
      <c r="O18" s="12">
        <v>125207396</v>
      </c>
      <c r="P18" s="44"/>
      <c r="Q18" s="12">
        <v>9347370</v>
      </c>
    </row>
    <row r="19" spans="1:17" s="6" customFormat="1" ht="21">
      <c r="A19" s="43" t="s">
        <v>26</v>
      </c>
      <c r="C19" s="12">
        <v>38000000</v>
      </c>
      <c r="D19" s="44"/>
      <c r="E19" s="12">
        <v>753347020800</v>
      </c>
      <c r="F19" s="44"/>
      <c r="G19" s="12">
        <v>566580000000</v>
      </c>
      <c r="H19" s="44"/>
      <c r="I19" s="12">
        <v>186767020800</v>
      </c>
      <c r="J19" s="44"/>
      <c r="K19" s="12">
        <v>38000000</v>
      </c>
      <c r="L19" s="44"/>
      <c r="M19" s="12">
        <v>753347020800</v>
      </c>
      <c r="N19" s="44"/>
      <c r="O19" s="12">
        <v>566580000000</v>
      </c>
      <c r="P19" s="44"/>
      <c r="Q19" s="12">
        <v>186767020800</v>
      </c>
    </row>
    <row r="20" spans="1:17" s="6" customFormat="1" ht="21">
      <c r="A20" s="43" t="s">
        <v>52</v>
      </c>
      <c r="C20" s="12">
        <v>12400</v>
      </c>
      <c r="D20" s="44"/>
      <c r="E20" s="12">
        <v>7035119837</v>
      </c>
      <c r="F20" s="44"/>
      <c r="G20" s="12">
        <v>6883174669</v>
      </c>
      <c r="H20" s="44"/>
      <c r="I20" s="12">
        <v>151945168</v>
      </c>
      <c r="J20" s="44"/>
      <c r="K20" s="12">
        <v>12400</v>
      </c>
      <c r="L20" s="44"/>
      <c r="M20" s="12">
        <v>7035119837</v>
      </c>
      <c r="N20" s="44"/>
      <c r="O20" s="12">
        <v>6883174669</v>
      </c>
      <c r="P20" s="44"/>
      <c r="Q20" s="12">
        <v>151945168</v>
      </c>
    </row>
    <row r="21" spans="1:17" s="6" customFormat="1" ht="21">
      <c r="A21" s="43" t="s">
        <v>49</v>
      </c>
      <c r="C21" s="12">
        <v>3630</v>
      </c>
      <c r="D21" s="44"/>
      <c r="E21" s="12">
        <v>2906972915</v>
      </c>
      <c r="F21" s="44"/>
      <c r="G21" s="12">
        <v>2911191083</v>
      </c>
      <c r="H21" s="44"/>
      <c r="I21" s="13">
        <v>-4218167</v>
      </c>
      <c r="J21" s="44"/>
      <c r="K21" s="12">
        <v>3630</v>
      </c>
      <c r="L21" s="44"/>
      <c r="M21" s="12">
        <v>2906972915</v>
      </c>
      <c r="N21" s="44"/>
      <c r="O21" s="12">
        <v>2911191083</v>
      </c>
      <c r="P21" s="44"/>
      <c r="Q21" s="13">
        <v>-4218167</v>
      </c>
    </row>
    <row r="22" spans="1:17" s="6" customFormat="1" ht="21">
      <c r="A22" s="43" t="s">
        <v>40</v>
      </c>
      <c r="C22" s="12">
        <v>27500</v>
      </c>
      <c r="D22" s="44"/>
      <c r="E22" s="12">
        <v>26890889960</v>
      </c>
      <c r="F22" s="44"/>
      <c r="G22" s="12">
        <v>26316556651</v>
      </c>
      <c r="H22" s="44"/>
      <c r="I22" s="12">
        <v>574333309</v>
      </c>
      <c r="J22" s="44"/>
      <c r="K22" s="12">
        <v>27500</v>
      </c>
      <c r="L22" s="44"/>
      <c r="M22" s="12">
        <v>26890889960</v>
      </c>
      <c r="N22" s="44"/>
      <c r="O22" s="12">
        <v>24549863435</v>
      </c>
      <c r="P22" s="44"/>
      <c r="Q22" s="12">
        <v>2341026525</v>
      </c>
    </row>
    <row r="23" spans="1:17" s="6" customFormat="1" ht="21">
      <c r="A23" s="43" t="s">
        <v>36</v>
      </c>
      <c r="C23" s="12">
        <v>12000</v>
      </c>
      <c r="D23" s="44"/>
      <c r="E23" s="12">
        <v>9876034680</v>
      </c>
      <c r="F23" s="44"/>
      <c r="G23" s="12">
        <v>9682375184</v>
      </c>
      <c r="H23" s="44"/>
      <c r="I23" s="12">
        <v>193659496</v>
      </c>
      <c r="J23" s="44"/>
      <c r="K23" s="12">
        <v>12000</v>
      </c>
      <c r="L23" s="44"/>
      <c r="M23" s="12">
        <v>9876034680</v>
      </c>
      <c r="N23" s="44"/>
      <c r="O23" s="12">
        <v>9431492875</v>
      </c>
      <c r="P23" s="44"/>
      <c r="Q23" s="12">
        <v>444541805</v>
      </c>
    </row>
    <row r="24" spans="1:17" s="6" customFormat="1" ht="21">
      <c r="A24" s="43" t="s">
        <v>43</v>
      </c>
      <c r="C24" s="12">
        <v>18400</v>
      </c>
      <c r="D24" s="44"/>
      <c r="E24" s="12">
        <v>16066079641</v>
      </c>
      <c r="F24" s="44"/>
      <c r="G24" s="12">
        <v>15705517237</v>
      </c>
      <c r="H24" s="44"/>
      <c r="I24" s="12">
        <v>360562404</v>
      </c>
      <c r="J24" s="44"/>
      <c r="K24" s="12">
        <v>18400</v>
      </c>
      <c r="L24" s="44"/>
      <c r="M24" s="12">
        <v>16066079641</v>
      </c>
      <c r="N24" s="44"/>
      <c r="O24" s="12">
        <v>14959694066</v>
      </c>
      <c r="P24" s="44"/>
      <c r="Q24" s="12">
        <v>1106385575</v>
      </c>
    </row>
    <row r="25" spans="1:17" s="6" customFormat="1" ht="21">
      <c r="A25" s="43" t="s">
        <v>46</v>
      </c>
      <c r="C25" s="12">
        <v>16200</v>
      </c>
      <c r="D25" s="44"/>
      <c r="E25" s="12">
        <v>14955843146</v>
      </c>
      <c r="F25" s="44"/>
      <c r="G25" s="12">
        <v>14629649807</v>
      </c>
      <c r="H25" s="44"/>
      <c r="I25" s="12">
        <v>326193339</v>
      </c>
      <c r="J25" s="44"/>
      <c r="K25" s="12">
        <v>16200</v>
      </c>
      <c r="L25" s="44"/>
      <c r="M25" s="12">
        <v>14955843146</v>
      </c>
      <c r="N25" s="44"/>
      <c r="O25" s="12">
        <v>13950583228</v>
      </c>
      <c r="P25" s="44"/>
      <c r="Q25" s="12">
        <v>1005259918</v>
      </c>
    </row>
    <row r="26" spans="1:17" s="6" customFormat="1" ht="21">
      <c r="A26" s="15" t="s">
        <v>105</v>
      </c>
      <c r="C26" s="45">
        <f>SUM(C8:C25)</f>
        <v>130447276</v>
      </c>
      <c r="E26" s="45">
        <f>SUM(E8:E25)</f>
        <v>1643752934522</v>
      </c>
      <c r="G26" s="45">
        <f>SUM(G8:G25)</f>
        <v>1464863944240</v>
      </c>
      <c r="I26" s="45">
        <f>SUM(I8:I25)</f>
        <v>178888990287</v>
      </c>
      <c r="K26" s="45">
        <f>SUM(K8:K25)</f>
        <v>130447276</v>
      </c>
      <c r="M26" s="45">
        <f>SUM(M8:M25)</f>
        <v>1643752934522</v>
      </c>
      <c r="O26" s="45">
        <f>SUM(O8:O25)</f>
        <v>1407182977539</v>
      </c>
      <c r="Q26" s="45">
        <f>SUM(Q8:Q25)</f>
        <v>236569956986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26"/>
  <sheetViews>
    <sheetView rightToLeft="1" topLeftCell="A7" zoomScale="115" zoomScaleNormal="115" workbookViewId="0">
      <selection activeCell="A31" sqref="A31"/>
    </sheetView>
  </sheetViews>
  <sheetFormatPr defaultRowHeight="15"/>
  <cols>
    <col min="1" max="1" width="31" style="1" customWidth="1"/>
    <col min="2" max="2" width="1" style="1" customWidth="1"/>
    <col min="3" max="3" width="12.42578125" style="1" customWidth="1"/>
    <col min="4" max="4" width="1" style="1" customWidth="1"/>
    <col min="5" max="5" width="20.7109375" style="1" customWidth="1"/>
    <col min="6" max="6" width="1" style="1" customWidth="1"/>
    <col min="7" max="7" width="17.7109375" style="1" customWidth="1"/>
    <col min="8" max="8" width="1" style="1" customWidth="1"/>
    <col min="9" max="9" width="19.42578125" style="1" customWidth="1"/>
    <col min="10" max="10" width="1" style="1" customWidth="1"/>
    <col min="11" max="11" width="15.7109375" style="1" customWidth="1"/>
    <col min="12" max="12" width="1" style="1" customWidth="1"/>
    <col min="13" max="13" width="15.5703125" style="1" customWidth="1"/>
    <col min="14" max="14" width="1" style="1" customWidth="1"/>
    <col min="15" max="15" width="17.7109375" style="1" customWidth="1"/>
    <col min="16" max="16" width="1" style="1" customWidth="1"/>
    <col min="17" max="17" width="22.42578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75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3</v>
      </c>
      <c r="C6" s="93" t="s">
        <v>77</v>
      </c>
      <c r="D6" s="93" t="s">
        <v>77</v>
      </c>
      <c r="E6" s="93" t="s">
        <v>77</v>
      </c>
      <c r="F6" s="93" t="s">
        <v>77</v>
      </c>
      <c r="G6" s="93" t="s">
        <v>77</v>
      </c>
      <c r="H6" s="93" t="s">
        <v>77</v>
      </c>
      <c r="I6" s="93" t="s">
        <v>77</v>
      </c>
      <c r="K6" s="93" t="s">
        <v>78</v>
      </c>
      <c r="L6" s="93" t="s">
        <v>78</v>
      </c>
      <c r="M6" s="93" t="s">
        <v>78</v>
      </c>
      <c r="N6" s="93" t="s">
        <v>78</v>
      </c>
      <c r="O6" s="93" t="s">
        <v>78</v>
      </c>
      <c r="P6" s="93" t="s">
        <v>78</v>
      </c>
      <c r="Q6" s="93" t="s">
        <v>78</v>
      </c>
    </row>
    <row r="7" spans="1:17" s="6" customFormat="1" ht="21">
      <c r="A7" s="92" t="s">
        <v>3</v>
      </c>
      <c r="C7" s="9" t="s">
        <v>7</v>
      </c>
      <c r="E7" s="9" t="s">
        <v>93</v>
      </c>
      <c r="G7" s="9" t="s">
        <v>94</v>
      </c>
      <c r="I7" s="9" t="s">
        <v>96</v>
      </c>
      <c r="K7" s="9" t="s">
        <v>7</v>
      </c>
      <c r="M7" s="9" t="s">
        <v>93</v>
      </c>
      <c r="O7" s="9" t="s">
        <v>94</v>
      </c>
      <c r="Q7" s="9" t="s">
        <v>96</v>
      </c>
    </row>
    <row r="8" spans="1:17" s="6" customFormat="1" ht="21">
      <c r="A8" s="43" t="s">
        <v>22</v>
      </c>
      <c r="C8" s="12">
        <v>1011408</v>
      </c>
      <c r="D8" s="44"/>
      <c r="E8" s="12">
        <v>8347119715</v>
      </c>
      <c r="F8" s="44"/>
      <c r="G8" s="12">
        <v>7199463178</v>
      </c>
      <c r="H8" s="44"/>
      <c r="I8" s="12">
        <v>1147656537</v>
      </c>
      <c r="J8" s="44"/>
      <c r="K8" s="12">
        <v>1118021</v>
      </c>
      <c r="L8" s="44"/>
      <c r="M8" s="12">
        <v>9101656394</v>
      </c>
      <c r="N8" s="44"/>
      <c r="O8" s="12">
        <v>7958373546</v>
      </c>
      <c r="P8" s="44"/>
      <c r="Q8" s="12">
        <v>1143282848</v>
      </c>
    </row>
    <row r="9" spans="1:17" s="6" customFormat="1" ht="21">
      <c r="A9" s="43" t="s">
        <v>23</v>
      </c>
      <c r="C9" s="12">
        <v>2597010</v>
      </c>
      <c r="D9" s="44"/>
      <c r="E9" s="12">
        <v>14243918291</v>
      </c>
      <c r="F9" s="44"/>
      <c r="G9" s="12">
        <v>9721009997</v>
      </c>
      <c r="H9" s="44"/>
      <c r="I9" s="12">
        <v>4522908294</v>
      </c>
      <c r="J9" s="44"/>
      <c r="K9" s="12">
        <v>2922646</v>
      </c>
      <c r="L9" s="44"/>
      <c r="M9" s="12">
        <v>15578275728</v>
      </c>
      <c r="N9" s="44"/>
      <c r="O9" s="12">
        <v>10939471243</v>
      </c>
      <c r="P9" s="44"/>
      <c r="Q9" s="12">
        <v>4638804485</v>
      </c>
    </row>
    <row r="10" spans="1:17" s="6" customFormat="1" ht="21">
      <c r="A10" s="43" t="s">
        <v>21</v>
      </c>
      <c r="C10" s="12">
        <v>241048</v>
      </c>
      <c r="D10" s="44"/>
      <c r="E10" s="12">
        <v>11550662257</v>
      </c>
      <c r="F10" s="44"/>
      <c r="G10" s="12">
        <v>9657718121</v>
      </c>
      <c r="H10" s="44"/>
      <c r="I10" s="12">
        <v>1892944136</v>
      </c>
      <c r="J10" s="44"/>
      <c r="K10" s="12">
        <v>448861</v>
      </c>
      <c r="L10" s="44"/>
      <c r="M10" s="12">
        <v>19111527039</v>
      </c>
      <c r="N10" s="44"/>
      <c r="O10" s="12">
        <v>18076909788</v>
      </c>
      <c r="P10" s="44"/>
      <c r="Q10" s="12">
        <v>1034617251</v>
      </c>
    </row>
    <row r="11" spans="1:17" s="6" customFormat="1" ht="21">
      <c r="A11" s="43" t="s">
        <v>16</v>
      </c>
      <c r="C11" s="12">
        <v>1150500</v>
      </c>
      <c r="D11" s="44"/>
      <c r="E11" s="12">
        <v>21853670594</v>
      </c>
      <c r="F11" s="44"/>
      <c r="G11" s="12">
        <v>21537382532</v>
      </c>
      <c r="H11" s="44"/>
      <c r="I11" s="12">
        <v>316288062</v>
      </c>
      <c r="J11" s="44"/>
      <c r="K11" s="12">
        <v>1211573</v>
      </c>
      <c r="L11" s="44"/>
      <c r="M11" s="12">
        <v>22980426588</v>
      </c>
      <c r="N11" s="44"/>
      <c r="O11" s="12">
        <v>22645648942</v>
      </c>
      <c r="P11" s="44"/>
      <c r="Q11" s="12">
        <v>334777646</v>
      </c>
    </row>
    <row r="12" spans="1:17" s="6" customFormat="1" ht="21">
      <c r="A12" s="43" t="s">
        <v>19</v>
      </c>
      <c r="C12" s="12">
        <v>90000</v>
      </c>
      <c r="D12" s="44"/>
      <c r="E12" s="12">
        <v>1200014957</v>
      </c>
      <c r="F12" s="44"/>
      <c r="G12" s="12">
        <v>1127298292</v>
      </c>
      <c r="H12" s="44"/>
      <c r="I12" s="12">
        <v>72716665</v>
      </c>
      <c r="J12" s="44"/>
      <c r="K12" s="12">
        <v>312058</v>
      </c>
      <c r="L12" s="44"/>
      <c r="M12" s="12">
        <v>3979739120</v>
      </c>
      <c r="N12" s="44"/>
      <c r="O12" s="12">
        <v>3882541812</v>
      </c>
      <c r="P12" s="44"/>
      <c r="Q12" s="12">
        <v>97197308</v>
      </c>
    </row>
    <row r="13" spans="1:17" s="6" customFormat="1" ht="21">
      <c r="A13" s="43" t="s">
        <v>18</v>
      </c>
      <c r="C13" s="12">
        <v>1394000</v>
      </c>
      <c r="D13" s="44"/>
      <c r="E13" s="12">
        <v>21229093691</v>
      </c>
      <c r="F13" s="44"/>
      <c r="G13" s="12">
        <v>16969885809</v>
      </c>
      <c r="H13" s="44"/>
      <c r="I13" s="12">
        <v>4259207882</v>
      </c>
      <c r="J13" s="44"/>
      <c r="K13" s="12">
        <v>2231187</v>
      </c>
      <c r="L13" s="44"/>
      <c r="M13" s="12">
        <v>32041845069</v>
      </c>
      <c r="N13" s="44"/>
      <c r="O13" s="12">
        <v>27104815352</v>
      </c>
      <c r="P13" s="44"/>
      <c r="Q13" s="12">
        <v>4937029717</v>
      </c>
    </row>
    <row r="14" spans="1:17" s="6" customFormat="1" ht="21">
      <c r="A14" s="43" t="s">
        <v>20</v>
      </c>
      <c r="C14" s="12">
        <v>892520</v>
      </c>
      <c r="D14" s="44"/>
      <c r="E14" s="12">
        <v>4227415328</v>
      </c>
      <c r="F14" s="44"/>
      <c r="G14" s="12">
        <v>3755124142</v>
      </c>
      <c r="H14" s="44"/>
      <c r="I14" s="12">
        <v>472291186</v>
      </c>
      <c r="J14" s="44"/>
      <c r="K14" s="12">
        <v>5161456</v>
      </c>
      <c r="L14" s="44"/>
      <c r="M14" s="12">
        <v>21556727054</v>
      </c>
      <c r="N14" s="44"/>
      <c r="O14" s="12">
        <v>22174002462</v>
      </c>
      <c r="P14" s="44"/>
      <c r="Q14" s="13">
        <v>-617275408</v>
      </c>
    </row>
    <row r="15" spans="1:17" s="6" customFormat="1" ht="21">
      <c r="A15" s="43" t="s">
        <v>26</v>
      </c>
      <c r="C15" s="12">
        <v>16000000</v>
      </c>
      <c r="D15" s="44"/>
      <c r="E15" s="12">
        <v>295469775441</v>
      </c>
      <c r="F15" s="44"/>
      <c r="G15" s="12">
        <v>238560000000</v>
      </c>
      <c r="H15" s="44"/>
      <c r="I15" s="12">
        <v>56909775441</v>
      </c>
      <c r="J15" s="44"/>
      <c r="K15" s="12">
        <v>16000000</v>
      </c>
      <c r="L15" s="44"/>
      <c r="M15" s="12">
        <v>295469775441</v>
      </c>
      <c r="N15" s="44"/>
      <c r="O15" s="12">
        <v>238560000000</v>
      </c>
      <c r="P15" s="44"/>
      <c r="Q15" s="12">
        <v>56909775441</v>
      </c>
    </row>
    <row r="16" spans="1:17" s="6" customFormat="1" ht="21">
      <c r="A16" s="43" t="s">
        <v>15</v>
      </c>
      <c r="C16" s="12">
        <v>363165</v>
      </c>
      <c r="D16" s="44"/>
      <c r="E16" s="12">
        <v>1103357011</v>
      </c>
      <c r="F16" s="44"/>
      <c r="G16" s="12">
        <v>878003269</v>
      </c>
      <c r="H16" s="44"/>
      <c r="I16" s="12">
        <v>225353742</v>
      </c>
      <c r="J16" s="44"/>
      <c r="K16" s="12">
        <v>4361825</v>
      </c>
      <c r="L16" s="44"/>
      <c r="M16" s="12">
        <v>11315240451</v>
      </c>
      <c r="N16" s="44"/>
      <c r="O16" s="12">
        <v>10309068550</v>
      </c>
      <c r="P16" s="44"/>
      <c r="Q16" s="12">
        <v>1006171901</v>
      </c>
    </row>
    <row r="17" spans="1:17" s="6" customFormat="1" ht="21">
      <c r="A17" s="43" t="s">
        <v>17</v>
      </c>
      <c r="C17" s="12">
        <v>46830</v>
      </c>
      <c r="D17" s="44"/>
      <c r="E17" s="12">
        <v>2400196185</v>
      </c>
      <c r="F17" s="44"/>
      <c r="G17" s="12">
        <v>2179406832</v>
      </c>
      <c r="H17" s="44"/>
      <c r="I17" s="12">
        <v>220789353</v>
      </c>
      <c r="J17" s="44"/>
      <c r="K17" s="12">
        <v>877448</v>
      </c>
      <c r="L17" s="44"/>
      <c r="M17" s="12">
        <v>41916474144</v>
      </c>
      <c r="N17" s="44"/>
      <c r="O17" s="12">
        <v>40796953715</v>
      </c>
      <c r="P17" s="44"/>
      <c r="Q17" s="12">
        <v>1119520429</v>
      </c>
    </row>
    <row r="18" spans="1:17" s="6" customFormat="1" ht="21">
      <c r="A18" s="43" t="s">
        <v>46</v>
      </c>
      <c r="C18" s="12">
        <v>0</v>
      </c>
      <c r="D18" s="44"/>
      <c r="E18" s="12">
        <v>0</v>
      </c>
      <c r="F18" s="44"/>
      <c r="G18" s="12">
        <v>0</v>
      </c>
      <c r="H18" s="44"/>
      <c r="I18" s="12">
        <v>0</v>
      </c>
      <c r="J18" s="44"/>
      <c r="K18" s="12">
        <v>6710</v>
      </c>
      <c r="L18" s="44"/>
      <c r="M18" s="12">
        <v>5804691980</v>
      </c>
      <c r="N18" s="44"/>
      <c r="O18" s="12">
        <v>5763569701</v>
      </c>
      <c r="P18" s="44"/>
      <c r="Q18" s="12">
        <v>41122279</v>
      </c>
    </row>
    <row r="19" spans="1:17" s="6" customFormat="1" ht="21">
      <c r="A19" s="43" t="s">
        <v>97</v>
      </c>
      <c r="C19" s="12">
        <v>0</v>
      </c>
      <c r="D19" s="44"/>
      <c r="E19" s="12">
        <v>0</v>
      </c>
      <c r="F19" s="44"/>
      <c r="G19" s="12">
        <v>0</v>
      </c>
      <c r="H19" s="44"/>
      <c r="I19" s="12">
        <v>0</v>
      </c>
      <c r="J19" s="44"/>
      <c r="K19" s="12">
        <v>2400</v>
      </c>
      <c r="L19" s="44"/>
      <c r="M19" s="12">
        <v>2386628447</v>
      </c>
      <c r="N19" s="44"/>
      <c r="O19" s="12">
        <v>2256194555</v>
      </c>
      <c r="P19" s="44"/>
      <c r="Q19" s="12">
        <v>130433892</v>
      </c>
    </row>
    <row r="20" spans="1:17" s="6" customFormat="1" ht="21">
      <c r="A20" s="43" t="s">
        <v>43</v>
      </c>
      <c r="C20" s="12">
        <v>0</v>
      </c>
      <c r="D20" s="44"/>
      <c r="E20" s="12">
        <v>0</v>
      </c>
      <c r="F20" s="44"/>
      <c r="G20" s="12">
        <v>0</v>
      </c>
      <c r="H20" s="44"/>
      <c r="I20" s="12">
        <v>0</v>
      </c>
      <c r="J20" s="44"/>
      <c r="K20" s="12">
        <v>14800</v>
      </c>
      <c r="L20" s="44"/>
      <c r="M20" s="12">
        <v>12115928592</v>
      </c>
      <c r="N20" s="44"/>
      <c r="O20" s="12">
        <v>12026380256</v>
      </c>
      <c r="P20" s="44"/>
      <c r="Q20" s="12">
        <v>89548336</v>
      </c>
    </row>
    <row r="21" spans="1:17" s="6" customFormat="1" ht="21">
      <c r="A21" s="43" t="s">
        <v>40</v>
      </c>
      <c r="C21" s="12">
        <v>0</v>
      </c>
      <c r="D21" s="44"/>
      <c r="E21" s="12">
        <v>0</v>
      </c>
      <c r="F21" s="44"/>
      <c r="G21" s="12">
        <v>0</v>
      </c>
      <c r="H21" s="44"/>
      <c r="I21" s="12">
        <v>0</v>
      </c>
      <c r="J21" s="44"/>
      <c r="K21" s="12">
        <v>2600</v>
      </c>
      <c r="L21" s="44"/>
      <c r="M21" s="12">
        <v>2376076100</v>
      </c>
      <c r="N21" s="44"/>
      <c r="O21" s="12">
        <v>2321077997</v>
      </c>
      <c r="P21" s="44"/>
      <c r="Q21" s="12">
        <v>54998103</v>
      </c>
    </row>
    <row r="22" spans="1:17" s="6" customFormat="1" ht="21">
      <c r="A22" s="43" t="s">
        <v>84</v>
      </c>
      <c r="C22" s="12">
        <v>0</v>
      </c>
      <c r="D22" s="44"/>
      <c r="E22" s="12">
        <v>0</v>
      </c>
      <c r="F22" s="44"/>
      <c r="G22" s="12">
        <v>0</v>
      </c>
      <c r="H22" s="44"/>
      <c r="I22" s="12">
        <v>0</v>
      </c>
      <c r="J22" s="44"/>
      <c r="K22" s="12">
        <v>7000</v>
      </c>
      <c r="L22" s="44"/>
      <c r="M22" s="12">
        <v>6772086682</v>
      </c>
      <c r="N22" s="44"/>
      <c r="O22" s="12">
        <v>6890001124</v>
      </c>
      <c r="P22" s="44"/>
      <c r="Q22" s="13">
        <v>-117914442</v>
      </c>
    </row>
    <row r="23" spans="1:17" s="6" customFormat="1" ht="21">
      <c r="A23" s="43" t="s">
        <v>36</v>
      </c>
      <c r="C23" s="12">
        <v>0</v>
      </c>
      <c r="D23" s="44"/>
      <c r="E23" s="12">
        <v>0</v>
      </c>
      <c r="F23" s="44"/>
      <c r="G23" s="12">
        <v>0</v>
      </c>
      <c r="H23" s="44"/>
      <c r="I23" s="12">
        <v>0</v>
      </c>
      <c r="J23" s="44"/>
      <c r="K23" s="12">
        <v>4800</v>
      </c>
      <c r="L23" s="44"/>
      <c r="M23" s="12">
        <v>3752875202</v>
      </c>
      <c r="N23" s="44"/>
      <c r="O23" s="12">
        <v>3735855185</v>
      </c>
      <c r="P23" s="44"/>
      <c r="Q23" s="12">
        <v>17020017</v>
      </c>
    </row>
    <row r="24" spans="1:17" s="6" customFormat="1" ht="21">
      <c r="A24" s="43" t="s">
        <v>98</v>
      </c>
      <c r="C24" s="12">
        <v>0</v>
      </c>
      <c r="D24" s="44"/>
      <c r="E24" s="12">
        <v>0</v>
      </c>
      <c r="F24" s="44"/>
      <c r="G24" s="12">
        <v>0</v>
      </c>
      <c r="H24" s="44"/>
      <c r="I24" s="12">
        <v>0</v>
      </c>
      <c r="J24" s="44"/>
      <c r="K24" s="12">
        <v>200</v>
      </c>
      <c r="L24" s="44"/>
      <c r="M24" s="12">
        <v>170076605</v>
      </c>
      <c r="N24" s="44"/>
      <c r="O24" s="12">
        <v>163718610</v>
      </c>
      <c r="P24" s="44"/>
      <c r="Q24" s="12">
        <v>6357995</v>
      </c>
    </row>
    <row r="25" spans="1:17" s="6" customFormat="1" ht="21">
      <c r="A25" s="43" t="s">
        <v>99</v>
      </c>
      <c r="C25" s="12">
        <v>0</v>
      </c>
      <c r="D25" s="44"/>
      <c r="E25" s="12">
        <v>0</v>
      </c>
      <c r="F25" s="44"/>
      <c r="G25" s="12">
        <v>0</v>
      </c>
      <c r="H25" s="44"/>
      <c r="I25" s="12">
        <v>0</v>
      </c>
      <c r="J25" s="44"/>
      <c r="K25" s="12">
        <v>400</v>
      </c>
      <c r="L25" s="44"/>
      <c r="M25" s="12">
        <v>371666348</v>
      </c>
      <c r="N25" s="44"/>
      <c r="O25" s="12">
        <v>370678545</v>
      </c>
      <c r="P25" s="44"/>
      <c r="Q25" s="12">
        <v>987803</v>
      </c>
    </row>
    <row r="26" spans="1:17" s="6" customFormat="1" ht="21">
      <c r="A26" s="15" t="s">
        <v>105</v>
      </c>
      <c r="C26" s="45">
        <f>SUM(C8:C25)</f>
        <v>23786481</v>
      </c>
      <c r="D26" s="44"/>
      <c r="E26" s="45">
        <f>SUM(E8:E25)</f>
        <v>381625223470</v>
      </c>
      <c r="F26" s="44"/>
      <c r="G26" s="45">
        <f>SUM(G8:G25)</f>
        <v>311585292172</v>
      </c>
      <c r="H26" s="44"/>
      <c r="I26" s="45">
        <f>SUM(I8:I25)</f>
        <v>70039931298</v>
      </c>
      <c r="J26" s="44"/>
      <c r="K26" s="45">
        <f>SUM(K8:K25)</f>
        <v>34683985</v>
      </c>
      <c r="L26" s="44"/>
      <c r="M26" s="45">
        <f>SUM(M8:M25)</f>
        <v>506801716984</v>
      </c>
      <c r="N26" s="44"/>
      <c r="O26" s="45">
        <f>SUM(O8:O25)</f>
        <v>435975261383</v>
      </c>
      <c r="P26" s="44"/>
      <c r="Q26" s="45">
        <f>SUM(Q8:Q25)</f>
        <v>70826455601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0"/>
  <sheetViews>
    <sheetView rightToLeft="1" topLeftCell="A4" workbookViewId="0">
      <selection activeCell="A23" sqref="A23"/>
    </sheetView>
  </sheetViews>
  <sheetFormatPr defaultRowHeight="15"/>
  <cols>
    <col min="1" max="1" width="36.7109375" style="1" customWidth="1"/>
    <col min="2" max="2" width="1" style="1" customWidth="1"/>
    <col min="3" max="3" width="13.5703125" style="1" customWidth="1"/>
    <col min="4" max="4" width="1" style="1" customWidth="1"/>
    <col min="5" max="5" width="22" style="1" customWidth="1"/>
    <col min="6" max="6" width="1" style="1" customWidth="1"/>
    <col min="7" max="7" width="22.5703125" style="1" customWidth="1"/>
    <col min="8" max="8" width="1" style="1" customWidth="1"/>
    <col min="9" max="9" width="18.7109375" style="1" bestFit="1" customWidth="1"/>
    <col min="10" max="10" width="1" style="1" customWidth="1"/>
    <col min="11" max="11" width="23.7109375" style="1" customWidth="1"/>
    <col min="12" max="12" width="1" style="1" customWidth="1"/>
    <col min="13" max="13" width="16.28515625" style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16.14062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6" customFormat="1" ht="18.75"/>
    <row r="2" spans="1:21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s="6" customFormat="1" ht="30">
      <c r="A3" s="101" t="s">
        <v>75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6" customFormat="1" ht="21.75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s="6" customFormat="1" ht="18.75"/>
    <row r="6" spans="1:21" s="6" customFormat="1" ht="21">
      <c r="A6" s="91" t="s">
        <v>3</v>
      </c>
      <c r="C6" s="93" t="s">
        <v>77</v>
      </c>
      <c r="D6" s="93" t="s">
        <v>77</v>
      </c>
      <c r="E6" s="93" t="s">
        <v>77</v>
      </c>
      <c r="F6" s="93" t="s">
        <v>77</v>
      </c>
      <c r="G6" s="93" t="s">
        <v>77</v>
      </c>
      <c r="H6" s="93" t="s">
        <v>77</v>
      </c>
      <c r="I6" s="93" t="s">
        <v>77</v>
      </c>
      <c r="J6" s="93" t="s">
        <v>77</v>
      </c>
      <c r="K6" s="93" t="s">
        <v>77</v>
      </c>
      <c r="M6" s="93" t="s">
        <v>78</v>
      </c>
      <c r="N6" s="93" t="s">
        <v>78</v>
      </c>
      <c r="O6" s="93" t="s">
        <v>78</v>
      </c>
      <c r="P6" s="93" t="s">
        <v>78</v>
      </c>
      <c r="Q6" s="93" t="s">
        <v>78</v>
      </c>
      <c r="R6" s="93" t="s">
        <v>78</v>
      </c>
      <c r="S6" s="93" t="s">
        <v>78</v>
      </c>
      <c r="T6" s="93" t="s">
        <v>78</v>
      </c>
      <c r="U6" s="93" t="s">
        <v>78</v>
      </c>
    </row>
    <row r="7" spans="1:21" s="6" customFormat="1" ht="21">
      <c r="A7" s="92" t="s">
        <v>3</v>
      </c>
      <c r="C7" s="10" t="s">
        <v>100</v>
      </c>
      <c r="E7" s="9" t="s">
        <v>101</v>
      </c>
      <c r="G7" s="9" t="s">
        <v>102</v>
      </c>
      <c r="I7" s="9" t="s">
        <v>61</v>
      </c>
      <c r="K7" s="46" t="s">
        <v>103</v>
      </c>
      <c r="M7" s="9" t="s">
        <v>100</v>
      </c>
      <c r="O7" s="9" t="s">
        <v>101</v>
      </c>
      <c r="Q7" s="9" t="s">
        <v>102</v>
      </c>
      <c r="S7" s="9" t="s">
        <v>61</v>
      </c>
      <c r="U7" s="9" t="s">
        <v>103</v>
      </c>
    </row>
    <row r="8" spans="1:21" s="6" customFormat="1" ht="24">
      <c r="A8" s="47" t="s">
        <v>22</v>
      </c>
      <c r="C8" s="48">
        <v>0</v>
      </c>
      <c r="D8" s="49"/>
      <c r="E8" s="58">
        <v>-1244881552</v>
      </c>
      <c r="F8" s="48"/>
      <c r="G8" s="48">
        <v>1147656537</v>
      </c>
      <c r="H8" s="48"/>
      <c r="I8" s="58">
        <v>-97225015</v>
      </c>
      <c r="J8" s="49"/>
      <c r="K8" s="59">
        <v>-4.0000000000000002E-4</v>
      </c>
      <c r="L8" s="48"/>
      <c r="M8" s="49">
        <v>0</v>
      </c>
      <c r="N8" s="48"/>
      <c r="O8" s="58">
        <v>-4420897525</v>
      </c>
      <c r="P8" s="49"/>
      <c r="Q8" s="48">
        <v>1143282848</v>
      </c>
      <c r="R8" s="48"/>
      <c r="S8" s="58">
        <v>-3277614677</v>
      </c>
      <c r="T8" s="58"/>
      <c r="U8" s="59">
        <v>-1.06E-2</v>
      </c>
    </row>
    <row r="9" spans="1:21" s="6" customFormat="1" ht="24">
      <c r="A9" s="47" t="s">
        <v>23</v>
      </c>
      <c r="C9" s="48">
        <v>0</v>
      </c>
      <c r="D9" s="49"/>
      <c r="E9" s="58">
        <v>-13441610001</v>
      </c>
      <c r="F9" s="48"/>
      <c r="G9" s="48">
        <v>4522908294</v>
      </c>
      <c r="H9" s="48"/>
      <c r="I9" s="58">
        <v>-8918701707</v>
      </c>
      <c r="J9" s="49"/>
      <c r="K9" s="59">
        <v>-3.5799999999999998E-2</v>
      </c>
      <c r="L9" s="48"/>
      <c r="M9" s="49">
        <v>0</v>
      </c>
      <c r="N9" s="48"/>
      <c r="O9" s="48">
        <v>18316871475</v>
      </c>
      <c r="P9" s="49"/>
      <c r="Q9" s="48">
        <v>4638804485</v>
      </c>
      <c r="R9" s="48"/>
      <c r="S9" s="48">
        <v>22955675960</v>
      </c>
      <c r="T9" s="48"/>
      <c r="U9" s="50">
        <v>7.4300000000000005E-2</v>
      </c>
    </row>
    <row r="10" spans="1:21" s="6" customFormat="1" ht="24">
      <c r="A10" s="47" t="s">
        <v>21</v>
      </c>
      <c r="C10" s="48">
        <v>0</v>
      </c>
      <c r="D10" s="49"/>
      <c r="E10" s="48">
        <v>6653875828</v>
      </c>
      <c r="F10" s="48"/>
      <c r="G10" s="48">
        <v>1892944136</v>
      </c>
      <c r="H10" s="48"/>
      <c r="I10" s="48">
        <v>8546819964</v>
      </c>
      <c r="J10" s="49"/>
      <c r="K10" s="50">
        <v>3.4299999999999997E-2</v>
      </c>
      <c r="L10" s="48"/>
      <c r="M10" s="49">
        <v>0</v>
      </c>
      <c r="N10" s="48"/>
      <c r="O10" s="48">
        <v>6060526634</v>
      </c>
      <c r="P10" s="49"/>
      <c r="Q10" s="48">
        <v>1034617251</v>
      </c>
      <c r="R10" s="48"/>
      <c r="S10" s="48">
        <v>7095143885</v>
      </c>
      <c r="T10" s="48"/>
      <c r="U10" s="50">
        <v>2.3E-2</v>
      </c>
    </row>
    <row r="11" spans="1:21" s="6" customFormat="1" ht="24">
      <c r="A11" s="47" t="s">
        <v>16</v>
      </c>
      <c r="C11" s="48">
        <v>0</v>
      </c>
      <c r="D11" s="49"/>
      <c r="E11" s="48">
        <v>607824994</v>
      </c>
      <c r="F11" s="48"/>
      <c r="G11" s="48">
        <v>316288062</v>
      </c>
      <c r="H11" s="48"/>
      <c r="I11" s="48">
        <v>924113056</v>
      </c>
      <c r="J11" s="49"/>
      <c r="K11" s="50">
        <v>3.7000000000000002E-3</v>
      </c>
      <c r="L11" s="48"/>
      <c r="M11" s="49">
        <v>0</v>
      </c>
      <c r="N11" s="48"/>
      <c r="O11" s="48">
        <v>813282916</v>
      </c>
      <c r="P11" s="49"/>
      <c r="Q11" s="48">
        <v>334777646</v>
      </c>
      <c r="R11" s="48"/>
      <c r="S11" s="48">
        <v>1148060562</v>
      </c>
      <c r="T11" s="48"/>
      <c r="U11" s="50">
        <v>3.7000000000000002E-3</v>
      </c>
    </row>
    <row r="12" spans="1:21" s="6" customFormat="1" ht="24">
      <c r="A12" s="47" t="s">
        <v>19</v>
      </c>
      <c r="C12" s="48">
        <v>0</v>
      </c>
      <c r="D12" s="49"/>
      <c r="E12" s="58">
        <v>-60398971</v>
      </c>
      <c r="F12" s="48"/>
      <c r="G12" s="48">
        <v>72716665</v>
      </c>
      <c r="H12" s="48"/>
      <c r="I12" s="48">
        <v>12317694</v>
      </c>
      <c r="J12" s="49"/>
      <c r="K12" s="50">
        <v>0</v>
      </c>
      <c r="L12" s="48"/>
      <c r="M12" s="49">
        <v>0</v>
      </c>
      <c r="N12" s="48"/>
      <c r="O12" s="48">
        <v>9347370</v>
      </c>
      <c r="P12" s="49"/>
      <c r="Q12" s="48">
        <v>97197308</v>
      </c>
      <c r="R12" s="48"/>
      <c r="S12" s="48">
        <v>106544678</v>
      </c>
      <c r="T12" s="48"/>
      <c r="U12" s="50">
        <v>2.9999999999999997E-4</v>
      </c>
    </row>
    <row r="13" spans="1:21" s="6" customFormat="1" ht="24">
      <c r="A13" s="47" t="s">
        <v>18</v>
      </c>
      <c r="C13" s="48">
        <v>0</v>
      </c>
      <c r="D13" s="49"/>
      <c r="E13" s="58">
        <v>-108461385</v>
      </c>
      <c r="F13" s="48"/>
      <c r="G13" s="48">
        <v>4259207882</v>
      </c>
      <c r="H13" s="48"/>
      <c r="I13" s="48">
        <v>4150746497</v>
      </c>
      <c r="J13" s="49"/>
      <c r="K13" s="50">
        <v>1.67E-2</v>
      </c>
      <c r="L13" s="48"/>
      <c r="M13" s="49">
        <v>0</v>
      </c>
      <c r="N13" s="48"/>
      <c r="O13" s="48">
        <v>19838049846</v>
      </c>
      <c r="P13" s="49"/>
      <c r="Q13" s="48">
        <v>4937029717</v>
      </c>
      <c r="R13" s="48"/>
      <c r="S13" s="48">
        <v>24775079563</v>
      </c>
      <c r="T13" s="48"/>
      <c r="U13" s="50">
        <v>8.0199999999999994E-2</v>
      </c>
    </row>
    <row r="14" spans="1:21" s="6" customFormat="1" ht="24">
      <c r="A14" s="47" t="s">
        <v>20</v>
      </c>
      <c r="C14" s="48">
        <v>0</v>
      </c>
      <c r="D14" s="49"/>
      <c r="E14" s="48">
        <v>442714375</v>
      </c>
      <c r="F14" s="48"/>
      <c r="G14" s="48">
        <v>472291186</v>
      </c>
      <c r="H14" s="48"/>
      <c r="I14" s="48">
        <v>915005561</v>
      </c>
      <c r="J14" s="49"/>
      <c r="K14" s="50">
        <v>3.7000000000000002E-3</v>
      </c>
      <c r="L14" s="48"/>
      <c r="M14" s="49">
        <v>0</v>
      </c>
      <c r="N14" s="48"/>
      <c r="O14" s="58">
        <v>-136289738</v>
      </c>
      <c r="P14" s="49"/>
      <c r="Q14" s="58">
        <v>-617275408</v>
      </c>
      <c r="R14" s="48"/>
      <c r="S14" s="58">
        <v>-753565146</v>
      </c>
      <c r="T14" s="58"/>
      <c r="U14" s="59">
        <v>-2.3999999999999998E-3</v>
      </c>
    </row>
    <row r="15" spans="1:21" s="6" customFormat="1" ht="24">
      <c r="A15" s="47" t="s">
        <v>26</v>
      </c>
      <c r="C15" s="48">
        <v>0</v>
      </c>
      <c r="D15" s="49"/>
      <c r="E15" s="48">
        <v>186767020800</v>
      </c>
      <c r="F15" s="48"/>
      <c r="G15" s="48">
        <v>56909775441</v>
      </c>
      <c r="H15" s="48"/>
      <c r="I15" s="48">
        <v>243676796241</v>
      </c>
      <c r="J15" s="49"/>
      <c r="K15" s="50">
        <v>0.97770000000000001</v>
      </c>
      <c r="L15" s="48"/>
      <c r="M15" s="49">
        <v>0</v>
      </c>
      <c r="N15" s="48"/>
      <c r="O15" s="48">
        <v>186767020800</v>
      </c>
      <c r="P15" s="49"/>
      <c r="Q15" s="48">
        <v>56909775441</v>
      </c>
      <c r="R15" s="48"/>
      <c r="S15" s="48">
        <v>243676796241</v>
      </c>
      <c r="T15" s="48"/>
      <c r="U15" s="50">
        <v>0.78890000000000005</v>
      </c>
    </row>
    <row r="16" spans="1:21" s="6" customFormat="1" ht="24">
      <c r="A16" s="47" t="s">
        <v>15</v>
      </c>
      <c r="C16" s="48">
        <v>0</v>
      </c>
      <c r="D16" s="49"/>
      <c r="E16" s="58">
        <v>-2702220485</v>
      </c>
      <c r="F16" s="48"/>
      <c r="G16" s="48">
        <v>225353742</v>
      </c>
      <c r="H16" s="48"/>
      <c r="I16" s="58">
        <v>-2476866743</v>
      </c>
      <c r="J16" s="49"/>
      <c r="K16" s="59">
        <v>-9.9000000000000008E-3</v>
      </c>
      <c r="L16" s="48"/>
      <c r="M16" s="49">
        <v>0</v>
      </c>
      <c r="N16" s="48"/>
      <c r="O16" s="48">
        <v>1391870927</v>
      </c>
      <c r="P16" s="49"/>
      <c r="Q16" s="48">
        <v>1006171901</v>
      </c>
      <c r="R16" s="48"/>
      <c r="S16" s="48">
        <v>2398042828</v>
      </c>
      <c r="T16" s="48"/>
      <c r="U16" s="50">
        <v>7.7999999999999996E-3</v>
      </c>
    </row>
    <row r="17" spans="1:21" s="6" customFormat="1" ht="24">
      <c r="A17" s="47" t="s">
        <v>17</v>
      </c>
      <c r="C17" s="48">
        <v>0</v>
      </c>
      <c r="D17" s="49"/>
      <c r="E17" s="48">
        <v>325051780</v>
      </c>
      <c r="F17" s="48"/>
      <c r="G17" s="48">
        <v>220789353</v>
      </c>
      <c r="H17" s="48"/>
      <c r="I17" s="48">
        <v>545841133</v>
      </c>
      <c r="J17" s="49"/>
      <c r="K17" s="50">
        <v>2.2000000000000001E-3</v>
      </c>
      <c r="L17" s="48"/>
      <c r="M17" s="49">
        <v>0</v>
      </c>
      <c r="N17" s="48"/>
      <c r="O17" s="48">
        <v>2837634102</v>
      </c>
      <c r="P17" s="49"/>
      <c r="Q17" s="48">
        <v>1119520429</v>
      </c>
      <c r="R17" s="48"/>
      <c r="S17" s="48">
        <v>3957154531</v>
      </c>
      <c r="T17" s="48"/>
      <c r="U17" s="50">
        <v>1.2800000000000001E-2</v>
      </c>
    </row>
    <row r="18" spans="1:21" s="6" customFormat="1" ht="24">
      <c r="A18" s="47" t="s">
        <v>25</v>
      </c>
      <c r="C18" s="48">
        <v>0</v>
      </c>
      <c r="D18" s="49"/>
      <c r="E18" s="48">
        <v>77667442</v>
      </c>
      <c r="F18" s="48"/>
      <c r="G18" s="48">
        <v>0</v>
      </c>
      <c r="H18" s="48"/>
      <c r="I18" s="48">
        <v>77667442</v>
      </c>
      <c r="J18" s="49"/>
      <c r="K18" s="50">
        <v>2.9999999999999997E-4</v>
      </c>
      <c r="L18" s="48"/>
      <c r="M18" s="49">
        <v>0</v>
      </c>
      <c r="N18" s="48"/>
      <c r="O18" s="48">
        <v>77667442</v>
      </c>
      <c r="P18" s="49"/>
      <c r="Q18" s="48">
        <v>0</v>
      </c>
      <c r="R18" s="48"/>
      <c r="S18" s="48">
        <v>77667442</v>
      </c>
      <c r="T18" s="48"/>
      <c r="U18" s="50">
        <v>2.9999999999999997E-4</v>
      </c>
    </row>
    <row r="19" spans="1:21" s="6" customFormat="1" ht="24">
      <c r="A19" s="47" t="s">
        <v>24</v>
      </c>
      <c r="C19" s="48">
        <v>0</v>
      </c>
      <c r="D19" s="49"/>
      <c r="E19" s="58">
        <v>-30068087</v>
      </c>
      <c r="F19" s="48"/>
      <c r="G19" s="48">
        <v>0</v>
      </c>
      <c r="H19" s="48"/>
      <c r="I19" s="58">
        <v>-30068087</v>
      </c>
      <c r="J19" s="60"/>
      <c r="K19" s="59">
        <v>-1E-4</v>
      </c>
      <c r="L19" s="48"/>
      <c r="M19" s="49">
        <v>0</v>
      </c>
      <c r="N19" s="48"/>
      <c r="O19" s="58">
        <v>-30068087</v>
      </c>
      <c r="P19" s="49"/>
      <c r="Q19" s="48">
        <v>0</v>
      </c>
      <c r="R19" s="48"/>
      <c r="S19" s="58">
        <v>-30068087</v>
      </c>
      <c r="T19" s="58"/>
      <c r="U19" s="59">
        <v>-1E-4</v>
      </c>
    </row>
    <row r="20" spans="1:21" s="6" customFormat="1" ht="24">
      <c r="A20" s="51" t="s">
        <v>105</v>
      </c>
      <c r="B20" s="52"/>
      <c r="C20" s="53">
        <f>SUM(C8:C19)</f>
        <v>0</v>
      </c>
      <c r="D20" s="54"/>
      <c r="E20" s="53">
        <f>SUM(E8:E19)</f>
        <v>177286514738</v>
      </c>
      <c r="F20" s="55"/>
      <c r="G20" s="53">
        <f>SUM(G8:G19)</f>
        <v>70039931298</v>
      </c>
      <c r="H20" s="55"/>
      <c r="I20" s="53">
        <f>SUM(I8:I19)</f>
        <v>247326446036</v>
      </c>
      <c r="J20" s="54"/>
      <c r="K20" s="56">
        <f>SUM(K8:K19)</f>
        <v>0.99239999999999995</v>
      </c>
      <c r="L20" s="55"/>
      <c r="M20" s="57">
        <f>SUM(M8:M19)</f>
        <v>0</v>
      </c>
      <c r="N20" s="55"/>
      <c r="O20" s="53">
        <f>SUM(O8:O19)</f>
        <v>231525016162</v>
      </c>
      <c r="P20" s="54"/>
      <c r="Q20" s="53">
        <f>SUM(Q8:Q19)</f>
        <v>70603901618</v>
      </c>
      <c r="R20" s="55"/>
      <c r="S20" s="53">
        <f>SUM(S8:S19)</f>
        <v>302128917780</v>
      </c>
      <c r="T20" s="55"/>
      <c r="U20" s="56">
        <f>SUM(U8:U19)</f>
        <v>0.97820000000000007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نام ومشخصات صندوق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2023-02-05T09:20:10Z</dcterms:created>
  <dcterms:modified xsi:type="dcterms:W3CDTF">2023-02-06T06:47:01Z</dcterms:modified>
</cp:coreProperties>
</file>