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پرتفوی صندوق بازارگردانی\"/>
    </mc:Choice>
  </mc:AlternateContent>
  <xr:revisionPtr revIDLastSave="0" documentId="8_{80718D12-1D83-420A-8600-77E2DE558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state="hidden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state="hidden" r:id="rId11"/>
    <sheet name="سایر درآمدها" sheetId="14" state="hidden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2" l="1"/>
  <c r="O18" i="12"/>
  <c r="M18" i="12"/>
  <c r="K18" i="12"/>
  <c r="I18" i="12"/>
  <c r="G18" i="12"/>
  <c r="E18" i="12"/>
  <c r="C18" i="12"/>
  <c r="U20" i="11"/>
  <c r="S20" i="11"/>
  <c r="Q20" i="11"/>
  <c r="O20" i="11"/>
  <c r="M20" i="11"/>
  <c r="K20" i="11"/>
  <c r="I20" i="11"/>
  <c r="G20" i="11"/>
  <c r="E20" i="11"/>
  <c r="C20" i="11"/>
  <c r="Q30" i="10"/>
  <c r="O30" i="10"/>
  <c r="M30" i="10"/>
  <c r="K30" i="10"/>
  <c r="I30" i="10"/>
  <c r="G30" i="10"/>
  <c r="E30" i="10"/>
  <c r="C30" i="10"/>
  <c r="Q21" i="9"/>
  <c r="O21" i="9"/>
  <c r="M21" i="9"/>
  <c r="K21" i="9"/>
  <c r="I21" i="9"/>
  <c r="G21" i="9"/>
  <c r="E21" i="9"/>
  <c r="C21" i="9"/>
  <c r="S10" i="7"/>
  <c r="O10" i="7"/>
  <c r="M10" i="7"/>
  <c r="I10" i="7"/>
  <c r="S13" i="6"/>
  <c r="Q13" i="6"/>
  <c r="O13" i="6"/>
  <c r="M13" i="6"/>
  <c r="AK12" i="3"/>
  <c r="AI12" i="3"/>
  <c r="Y19" i="1"/>
  <c r="W19" i="1"/>
  <c r="U19" i="1"/>
  <c r="S19" i="1"/>
  <c r="Q19" i="1"/>
  <c r="M19" i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<sst xmlns="http://schemas.openxmlformats.org/spreadsheetml/2006/main" count="520" uniqueCount="119">
  <si>
    <t>صندوق سرمایه گذاری اختصاصی بازارگردانی آوای فراز</t>
  </si>
  <si>
    <t>صورت وضعیت پورتفوی</t>
  </si>
  <si>
    <t>برای ماه منتهی به 1402/03/15</t>
  </si>
  <si>
    <t>نام شرکت</t>
  </si>
  <si>
    <t>1402/02/15</t>
  </si>
  <si>
    <t>تغییرات طی دوره</t>
  </si>
  <si>
    <t>1402/03/15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</si>
  <si>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</si>
  <si>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</si>
  <si>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</si>
  <si>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</si>
  <si>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</si>
  <si>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</si>
  <si>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</si>
  <si>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</si>
  <si>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</si>
  <si>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</si>
  <si>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</si>
  <si>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</si>
  <si>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</si>
  <si>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</si>
  <si>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</si>
  <si>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</si>
  <si>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</si>
  <si>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</si>
  <si>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</si>
  <si>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</si>
  <si>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</si>
  <si>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</si>
  <si>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</si>
  <si>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</si>
  <si>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</si>
  <si>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</si>
  <si>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</si>
  <si>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</si>
  <si>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</si>
  <si>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</si>
  <si>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</si>
  <si>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اسنادخزانه-م8بودجه99-020606</t>
  </si>
  <si>
    <t>1399/07/06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</si>
  <si>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</si>
  <si>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</si>
  <si>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</si>
  <si>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</si>
  <si>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</si>
  <si>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</si>
  <si>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</si>
  <si>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</si>
  <si>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</si>
  <si>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</si>
  <si>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</si>
  <si>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</si>
  <si>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</si>
  <si>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</si>
  <si>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</si>
  <si>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</si>
  <si>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</si>
  <si>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</si>
  <si>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</si>
  <si>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</si>
  <si>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</si>
  <si>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</si>
  <si>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</si>
  <si>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</si>
  <si>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</si>
  <si>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</si>
  <si>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</si>
  <si>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</si>
  <si>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</si>
  <si>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</si>
  <si>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</si>
  <si>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</si>
  <si>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</si>
  <si>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</si>
  <si>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</si>
  <si>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</si>
  <si>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</si>
  <si>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</si>
  <si>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</si>
  <si>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</si>
  <si>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</si>
  <si>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</si>
  <si>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1401/12/20</t>
  </si>
  <si>
    <t>1401/12/25</t>
  </si>
  <si>
    <t>1401/12/24</t>
  </si>
  <si>
    <t>1401/12/28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</si>
  <si>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</si>
  <si>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</si>
  <si>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</si>
  <si>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</si>
  <si>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</si>
  <si>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 نوع دوم رایکا- ثابت</t>
  </si>
  <si>
    <t>اسنادخزانه-م4بودجه99-011215</t>
  </si>
  <si>
    <t>اسنادخزانه-م7بودجه99-020704</t>
  </si>
  <si>
    <t>گواهی اعتبارمولد رفاه0208</t>
  </si>
  <si>
    <t>اسناد خزانه-م1بودجه01-040326</t>
  </si>
  <si>
    <t>اسنادخزانه-م3بودجه99-011110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</si>
  <si>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</si>
  <si>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</si>
  <si>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</si>
  <si>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</si>
  <si>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</si>
  <si>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</si>
  <si>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</si>
  <si>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</si>
  <si>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</si>
  <si>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</si>
  <si>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</si>
  <si>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</si>
  <si>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</si>
  <si>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</si>
  <si>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</si>
  <si>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</si>
  <si>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</si>
  <si>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</si>
  <si>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</si>
  <si>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</si>
  <si>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</si>
  <si>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1402/03/15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</si>
</sst>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1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0" fontId="1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37" fontId="15" fillId="0" borderId="9" xfId="0" applyNumberFormat="1" applyFont="1" applyBorder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9" fillId="0" borderId="0" xfId="0" applyFont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0" fontId="20" fillId="0" borderId="0" xfId="0" applyNumberFormat="1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0" xfId="0" applyFont="1"/>
    <xf numFmtId="3" fontId="23" fillId="0" borderId="9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3" fillId="0" borderId="9" xfId="0" applyNumberFormat="1" applyFont="1" applyBorder="1" applyAlignment="1">
      <alignment horizontal="center"/>
    </xf>
    <xf numFmtId="3" fontId="20" fillId="0" borderId="9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15" fillId="0" borderId="0" xfId="0" applyFont="1"/>
    <xf numFmtId="0" fontId="24" fillId="0" borderId="11" xfId="0" applyFont="1" applyBorder="1" applyAlignment="1">
      <alignment horizontal="center" vertical="center" wrapText="1"/>
    </xf>
    <xf numFmtId="10" fontId="11" fillId="0" borderId="0" xfId="0" applyNumberFormat="1" applyFont="1"/>
    <xf numFmtId="3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752CC3-C1A9-4341-B977-C1889758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B49B-B45F-4985-9094-1722F1A1B35F}">
  <sheetPr>
    <tabColor theme="4" tint="-0.499984740745262"/>
  </sheetPr>
  <dimension ref="A20:K31"/>
  <sheetViews>
    <sheetView rightToLeft="1" tabSelected="1" topLeftCell="A10" workbookViewId="0">
      <selection activeCell="B16" sqref="B16"/>
    </sheetView>
  </sheetViews>
  <sheetFormatPr defaultRowHeight="15"/>
  <cols>
    <col min="5" max="5" width="11" customWidth="1"/>
  </cols>
  <sheetData>
    <row r="20" spans="1:11" ht="30">
      <c r="A20" s="6" t="s">
        <v>114</v>
      </c>
      <c r="B20" s="6"/>
      <c r="C20" s="6"/>
      <c r="D20" s="6"/>
      <c r="E20" s="6"/>
      <c r="F20" s="6"/>
      <c r="G20" s="6"/>
      <c r="H20" s="6"/>
      <c r="I20" s="6"/>
      <c r="J20" s="7"/>
      <c r="K20" s="7"/>
    </row>
    <row r="21" spans="1:11" ht="30">
      <c r="A21" s="6" t="s">
        <v>115</v>
      </c>
      <c r="B21" s="6"/>
      <c r="C21" s="6"/>
      <c r="D21" s="6"/>
      <c r="E21" s="6"/>
      <c r="F21" s="6"/>
      <c r="G21" s="6"/>
      <c r="H21" s="6"/>
      <c r="I21" s="6"/>
      <c r="J21" s="7"/>
      <c r="K21" s="7"/>
    </row>
    <row r="22" spans="1:11" ht="30">
      <c r="A22" s="6" t="s">
        <v>118</v>
      </c>
      <c r="B22" s="6"/>
      <c r="C22" s="6"/>
      <c r="D22" s="6"/>
      <c r="E22" s="6"/>
      <c r="F22" s="6"/>
      <c r="G22" s="6"/>
      <c r="H22" s="6"/>
      <c r="I22" s="6"/>
      <c r="J22" s="8"/>
      <c r="K22" s="8"/>
    </row>
    <row r="26" spans="1:11" ht="15.75" thickBot="1"/>
    <row r="27" spans="1:11">
      <c r="C27" s="9" t="s">
        <v>116</v>
      </c>
      <c r="D27" s="10"/>
      <c r="E27" s="10"/>
      <c r="F27" s="10"/>
      <c r="G27" s="11"/>
    </row>
    <row r="28" spans="1:11" ht="15.75" thickBot="1">
      <c r="C28" s="12"/>
      <c r="D28" s="13"/>
      <c r="E28" s="13"/>
      <c r="F28" s="13"/>
      <c r="G28" s="14"/>
    </row>
    <row r="29" spans="1:11" ht="15" customHeight="1">
      <c r="A29" s="15" t="s">
        <v>117</v>
      </c>
      <c r="B29" s="16"/>
      <c r="C29" s="16"/>
      <c r="D29" s="16"/>
      <c r="E29" s="16"/>
      <c r="F29" s="16"/>
      <c r="G29" s="16"/>
      <c r="H29" s="16"/>
      <c r="I29" s="17"/>
    </row>
    <row r="30" spans="1:11" ht="15.75" customHeight="1">
      <c r="A30" s="18"/>
      <c r="B30" s="19"/>
      <c r="C30" s="19"/>
      <c r="D30" s="19"/>
      <c r="E30" s="19"/>
      <c r="F30" s="19"/>
      <c r="G30" s="19"/>
      <c r="H30" s="19"/>
      <c r="I30" s="20"/>
    </row>
    <row r="31" spans="1:11" ht="15.75" thickBot="1">
      <c r="A31" s="21"/>
      <c r="B31" s="22"/>
      <c r="C31" s="22"/>
      <c r="D31" s="22"/>
      <c r="E31" s="22"/>
      <c r="F31" s="22"/>
      <c r="G31" s="22"/>
      <c r="H31" s="22"/>
      <c r="I31" s="23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8"/>
  <sheetViews>
    <sheetView rightToLeft="1" topLeftCell="A7" zoomScale="115" zoomScaleNormal="115" workbookViewId="0">
      <selection activeCell="Q19" sqref="Q19"/>
    </sheetView>
  </sheetViews>
  <sheetFormatPr defaultRowHeight="15"/>
  <cols>
    <col min="1" max="1" width="34.28515625" style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7" customFormat="1" ht="18.75"/>
    <row r="2" spans="1:17" s="27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27" customFormat="1" ht="30">
      <c r="A3" s="71" t="s">
        <v>64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s="27" customFormat="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s="27" customFormat="1" ht="18.75"/>
    <row r="6" spans="1:17" s="27" customFormat="1" ht="21">
      <c r="A6" s="26" t="s">
        <v>68</v>
      </c>
      <c r="C6" s="31" t="s">
        <v>66</v>
      </c>
      <c r="D6" s="31" t="s">
        <v>66</v>
      </c>
      <c r="E6" s="31" t="s">
        <v>66</v>
      </c>
      <c r="F6" s="31" t="s">
        <v>66</v>
      </c>
      <c r="G6" s="31" t="s">
        <v>66</v>
      </c>
      <c r="H6" s="31" t="s">
        <v>66</v>
      </c>
      <c r="I6" s="31" t="s">
        <v>66</v>
      </c>
      <c r="K6" s="31" t="s">
        <v>67</v>
      </c>
      <c r="L6" s="31" t="s">
        <v>67</v>
      </c>
      <c r="M6" s="31" t="s">
        <v>67</v>
      </c>
      <c r="N6" s="31" t="s">
        <v>67</v>
      </c>
      <c r="O6" s="31" t="s">
        <v>67</v>
      </c>
      <c r="P6" s="31" t="s">
        <v>67</v>
      </c>
      <c r="Q6" s="31" t="s">
        <v>67</v>
      </c>
    </row>
    <row r="7" spans="1:17" s="27" customFormat="1" ht="29.25" customHeight="1">
      <c r="A7" s="34" t="s">
        <v>68</v>
      </c>
      <c r="C7" s="35" t="s">
        <v>102</v>
      </c>
      <c r="E7" s="35" t="s">
        <v>99</v>
      </c>
      <c r="G7" s="35" t="s">
        <v>100</v>
      </c>
      <c r="I7" s="35" t="s">
        <v>103</v>
      </c>
      <c r="K7" s="35" t="s">
        <v>102</v>
      </c>
      <c r="M7" s="35" t="s">
        <v>99</v>
      </c>
      <c r="O7" s="35" t="s">
        <v>100</v>
      </c>
      <c r="Q7" s="35" t="s">
        <v>103</v>
      </c>
    </row>
    <row r="8" spans="1:17" s="27" customFormat="1" ht="21">
      <c r="A8" s="78" t="s">
        <v>38</v>
      </c>
      <c r="C8" s="39">
        <v>0</v>
      </c>
      <c r="D8" s="79"/>
      <c r="E8" s="39">
        <v>341991877</v>
      </c>
      <c r="F8" s="79"/>
      <c r="G8" s="39">
        <v>0</v>
      </c>
      <c r="H8" s="79"/>
      <c r="I8" s="39">
        <v>341991877</v>
      </c>
      <c r="J8" s="79"/>
      <c r="K8" s="39">
        <v>0</v>
      </c>
      <c r="L8" s="79"/>
      <c r="M8" s="39">
        <v>2463321083</v>
      </c>
      <c r="N8" s="79"/>
      <c r="O8" s="39">
        <v>89548336</v>
      </c>
      <c r="P8" s="79"/>
      <c r="Q8" s="39">
        <v>2552869419</v>
      </c>
    </row>
    <row r="9" spans="1:17" s="27" customFormat="1" ht="21">
      <c r="A9" s="78" t="s">
        <v>92</v>
      </c>
      <c r="C9" s="39">
        <v>0</v>
      </c>
      <c r="D9" s="79"/>
      <c r="E9" s="39">
        <v>0</v>
      </c>
      <c r="F9" s="79"/>
      <c r="G9" s="39">
        <v>0</v>
      </c>
      <c r="H9" s="79"/>
      <c r="I9" s="39">
        <v>0</v>
      </c>
      <c r="J9" s="79"/>
      <c r="K9" s="39">
        <v>0</v>
      </c>
      <c r="L9" s="79"/>
      <c r="M9" s="39">
        <v>0</v>
      </c>
      <c r="N9" s="79"/>
      <c r="O9" s="39">
        <v>3005134668</v>
      </c>
      <c r="P9" s="79"/>
      <c r="Q9" s="39">
        <v>3005134668</v>
      </c>
    </row>
    <row r="10" spans="1:17" s="27" customFormat="1" ht="21">
      <c r="A10" s="78" t="s">
        <v>73</v>
      </c>
      <c r="C10" s="39">
        <v>0</v>
      </c>
      <c r="D10" s="79"/>
      <c r="E10" s="39">
        <v>0</v>
      </c>
      <c r="F10" s="79"/>
      <c r="G10" s="39">
        <v>0</v>
      </c>
      <c r="H10" s="79"/>
      <c r="I10" s="39">
        <v>0</v>
      </c>
      <c r="J10" s="79"/>
      <c r="K10" s="39">
        <v>207561809</v>
      </c>
      <c r="L10" s="79"/>
      <c r="M10" s="39">
        <v>0</v>
      </c>
      <c r="N10" s="79"/>
      <c r="O10" s="40">
        <v>-117914442</v>
      </c>
      <c r="P10" s="79"/>
      <c r="Q10" s="39">
        <v>89647367</v>
      </c>
    </row>
    <row r="11" spans="1:17" s="27" customFormat="1" ht="21">
      <c r="A11" s="78" t="s">
        <v>34</v>
      </c>
      <c r="C11" s="39">
        <v>0</v>
      </c>
      <c r="D11" s="79"/>
      <c r="E11" s="39">
        <v>215603575</v>
      </c>
      <c r="F11" s="79"/>
      <c r="G11" s="39">
        <v>0</v>
      </c>
      <c r="H11" s="79"/>
      <c r="I11" s="39">
        <v>215603575</v>
      </c>
      <c r="J11" s="79"/>
      <c r="K11" s="39">
        <v>0</v>
      </c>
      <c r="L11" s="79"/>
      <c r="M11" s="39">
        <v>1276738025</v>
      </c>
      <c r="N11" s="79"/>
      <c r="O11" s="39">
        <v>17020017</v>
      </c>
      <c r="P11" s="79"/>
      <c r="Q11" s="39">
        <v>1293758042</v>
      </c>
    </row>
    <row r="12" spans="1:17" s="27" customFormat="1" ht="21">
      <c r="A12" s="78" t="s">
        <v>93</v>
      </c>
      <c r="C12" s="39">
        <v>0</v>
      </c>
      <c r="D12" s="79"/>
      <c r="E12" s="39">
        <v>0</v>
      </c>
      <c r="F12" s="79"/>
      <c r="G12" s="39">
        <v>0</v>
      </c>
      <c r="H12" s="79"/>
      <c r="I12" s="39">
        <v>0</v>
      </c>
      <c r="J12" s="79"/>
      <c r="K12" s="39">
        <v>0</v>
      </c>
      <c r="L12" s="79"/>
      <c r="M12" s="39">
        <v>0</v>
      </c>
      <c r="N12" s="79"/>
      <c r="O12" s="39">
        <v>6357995</v>
      </c>
      <c r="P12" s="79"/>
      <c r="Q12" s="39">
        <v>6357995</v>
      </c>
    </row>
    <row r="13" spans="1:17" s="27" customFormat="1" ht="21">
      <c r="A13" s="78" t="s">
        <v>94</v>
      </c>
      <c r="C13" s="39">
        <v>0</v>
      </c>
      <c r="D13" s="79"/>
      <c r="E13" s="39">
        <v>0</v>
      </c>
      <c r="F13" s="79"/>
      <c r="G13" s="39">
        <v>0</v>
      </c>
      <c r="H13" s="79"/>
      <c r="I13" s="39">
        <v>0</v>
      </c>
      <c r="J13" s="79"/>
      <c r="K13" s="39">
        <v>0</v>
      </c>
      <c r="L13" s="79"/>
      <c r="M13" s="39">
        <v>0</v>
      </c>
      <c r="N13" s="79"/>
      <c r="O13" s="39">
        <v>1115236681</v>
      </c>
      <c r="P13" s="79"/>
      <c r="Q13" s="39">
        <v>1115236681</v>
      </c>
    </row>
    <row r="14" spans="1:17" s="27" customFormat="1" ht="21">
      <c r="A14" s="78" t="s">
        <v>95</v>
      </c>
      <c r="C14" s="39">
        <v>0</v>
      </c>
      <c r="D14" s="79"/>
      <c r="E14" s="39">
        <v>0</v>
      </c>
      <c r="F14" s="79"/>
      <c r="G14" s="39">
        <v>0</v>
      </c>
      <c r="H14" s="79"/>
      <c r="I14" s="39">
        <v>0</v>
      </c>
      <c r="J14" s="79"/>
      <c r="K14" s="39">
        <v>0</v>
      </c>
      <c r="L14" s="79"/>
      <c r="M14" s="39">
        <v>0</v>
      </c>
      <c r="N14" s="79"/>
      <c r="O14" s="39">
        <v>659509739</v>
      </c>
      <c r="P14" s="79"/>
      <c r="Q14" s="39">
        <v>659509739</v>
      </c>
    </row>
    <row r="15" spans="1:17" s="27" customFormat="1" ht="21">
      <c r="A15" s="78" t="s">
        <v>96</v>
      </c>
      <c r="C15" s="39">
        <v>0</v>
      </c>
      <c r="D15" s="79"/>
      <c r="E15" s="39">
        <v>0</v>
      </c>
      <c r="F15" s="79"/>
      <c r="G15" s="39">
        <v>0</v>
      </c>
      <c r="H15" s="79"/>
      <c r="I15" s="39">
        <v>0</v>
      </c>
      <c r="J15" s="79"/>
      <c r="K15" s="39">
        <v>0</v>
      </c>
      <c r="L15" s="79"/>
      <c r="M15" s="39">
        <v>0</v>
      </c>
      <c r="N15" s="79"/>
      <c r="O15" s="39">
        <v>987803</v>
      </c>
      <c r="P15" s="79"/>
      <c r="Q15" s="39">
        <v>987803</v>
      </c>
    </row>
    <row r="16" spans="1:17" s="27" customFormat="1" ht="21">
      <c r="A16" s="78" t="s">
        <v>41</v>
      </c>
      <c r="C16" s="39">
        <v>0</v>
      </c>
      <c r="D16" s="79"/>
      <c r="E16" s="39">
        <v>249784776</v>
      </c>
      <c r="F16" s="79"/>
      <c r="G16" s="39">
        <v>0</v>
      </c>
      <c r="H16" s="79"/>
      <c r="I16" s="39">
        <v>249784776</v>
      </c>
      <c r="J16" s="79"/>
      <c r="K16" s="39">
        <v>0</v>
      </c>
      <c r="L16" s="79"/>
      <c r="M16" s="39">
        <v>2145560601</v>
      </c>
      <c r="N16" s="79"/>
      <c r="O16" s="39">
        <v>41122279</v>
      </c>
      <c r="P16" s="79"/>
      <c r="Q16" s="39">
        <v>2186682880</v>
      </c>
    </row>
    <row r="17" spans="1:17" s="27" customFormat="1" ht="21">
      <c r="A17" s="78" t="s">
        <v>97</v>
      </c>
      <c r="C17" s="39">
        <v>0</v>
      </c>
      <c r="D17" s="79"/>
      <c r="E17" s="39">
        <v>0</v>
      </c>
      <c r="F17" s="79"/>
      <c r="G17" s="39">
        <v>0</v>
      </c>
      <c r="H17" s="79"/>
      <c r="I17" s="39">
        <v>0</v>
      </c>
      <c r="J17" s="79"/>
      <c r="K17" s="39">
        <v>0</v>
      </c>
      <c r="L17" s="79"/>
      <c r="M17" s="39">
        <v>0</v>
      </c>
      <c r="N17" s="79"/>
      <c r="O17" s="39">
        <v>130433892</v>
      </c>
      <c r="P17" s="79"/>
      <c r="Q17" s="39">
        <v>130433892</v>
      </c>
    </row>
    <row r="18" spans="1:17" s="27" customFormat="1" ht="21">
      <c r="A18" s="42" t="s">
        <v>103</v>
      </c>
      <c r="C18" s="80">
        <f>SUM(C8:C17)</f>
        <v>0</v>
      </c>
      <c r="D18" s="79"/>
      <c r="E18" s="80">
        <f>SUM(E8:E17)</f>
        <v>807380228</v>
      </c>
      <c r="F18" s="79"/>
      <c r="G18" s="80">
        <f>SUM(G8:G17)</f>
        <v>0</v>
      </c>
      <c r="H18" s="79"/>
      <c r="I18" s="80">
        <f>SUM(I8:I17)</f>
        <v>807380228</v>
      </c>
      <c r="J18" s="79"/>
      <c r="K18" s="80">
        <f>SUM(K8:K17)</f>
        <v>207561809</v>
      </c>
      <c r="L18" s="79"/>
      <c r="M18" s="80">
        <f>SUM(M8:M17)</f>
        <v>5885619709</v>
      </c>
      <c r="N18" s="79"/>
      <c r="O18" s="80">
        <f>SUM(O8:O17)</f>
        <v>4947436968</v>
      </c>
      <c r="P18" s="79"/>
      <c r="Q18" s="80">
        <f>SUM(Q8:Q17)</f>
        <v>11040618486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</row>
    <row r="3" spans="1:11" ht="23.25">
      <c r="B3" s="5" t="s">
        <v>64</v>
      </c>
      <c r="C3" s="5" t="s">
        <v>64</v>
      </c>
      <c r="D3" s="5" t="s">
        <v>64</v>
      </c>
      <c r="E3" s="5" t="s">
        <v>64</v>
      </c>
      <c r="F3" s="5" t="s">
        <v>64</v>
      </c>
    </row>
    <row r="4" spans="1:11" ht="23.25"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</row>
    <row r="6" spans="1:11" ht="23.25">
      <c r="A6" s="5" t="s">
        <v>104</v>
      </c>
      <c r="B6" s="5" t="s">
        <v>104</v>
      </c>
      <c r="C6" s="5" t="s">
        <v>104</v>
      </c>
      <c r="E6" s="5" t="s">
        <v>66</v>
      </c>
      <c r="F6" s="5" t="s">
        <v>66</v>
      </c>
      <c r="G6" s="5" t="s">
        <v>66</v>
      </c>
      <c r="I6" s="5" t="s">
        <v>67</v>
      </c>
      <c r="J6" s="5" t="s">
        <v>67</v>
      </c>
      <c r="K6" s="5" t="s">
        <v>67</v>
      </c>
    </row>
    <row r="7" spans="1:11" ht="23.25">
      <c r="A7" s="5" t="s">
        <v>105</v>
      </c>
      <c r="C7" s="5" t="s">
        <v>47</v>
      </c>
      <c r="E7" s="5" t="s">
        <v>106</v>
      </c>
      <c r="G7" s="5" t="s">
        <v>107</v>
      </c>
      <c r="I7" s="5" t="s">
        <v>106</v>
      </c>
      <c r="K7" s="5" t="s">
        <v>107</v>
      </c>
    </row>
    <row r="8" spans="1:11" ht="15.75">
      <c r="A8" s="3" t="s">
        <v>60</v>
      </c>
      <c r="C8" s="1" t="s">
        <v>61</v>
      </c>
      <c r="E8" s="4">
        <v>11621787</v>
      </c>
      <c r="G8" s="1" t="s">
        <v>74</v>
      </c>
      <c r="I8" s="4">
        <v>55978069</v>
      </c>
      <c r="K8" s="1" t="s">
        <v>74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5" t="s">
        <v>0</v>
      </c>
      <c r="B2" s="5" t="s">
        <v>0</v>
      </c>
      <c r="C2" s="5" t="s">
        <v>0</v>
      </c>
      <c r="D2" s="5" t="s">
        <v>0</v>
      </c>
    </row>
    <row r="3" spans="1:5" ht="23.25">
      <c r="A3" s="5" t="s">
        <v>64</v>
      </c>
      <c r="B3" s="5" t="s">
        <v>64</v>
      </c>
      <c r="C3" s="5" t="s">
        <v>64</v>
      </c>
      <c r="D3" s="5" t="s">
        <v>64</v>
      </c>
    </row>
    <row r="4" spans="1:5" ht="23.25">
      <c r="A4" s="5" t="s">
        <v>2</v>
      </c>
      <c r="B4" s="5" t="s">
        <v>2</v>
      </c>
      <c r="C4" s="5" t="s">
        <v>2</v>
      </c>
      <c r="D4" s="5" t="s">
        <v>2</v>
      </c>
    </row>
    <row r="6" spans="1:5" ht="23.25">
      <c r="A6" s="5" t="s">
        <v>108</v>
      </c>
      <c r="C6" s="5" t="s">
        <v>66</v>
      </c>
      <c r="E6" s="5" t="s">
        <v>6</v>
      </c>
    </row>
    <row r="7" spans="1:5" ht="23.25">
      <c r="A7" s="5" t="s">
        <v>108</v>
      </c>
      <c r="C7" s="5" t="s">
        <v>50</v>
      </c>
      <c r="E7" s="5" t="s">
        <v>50</v>
      </c>
    </row>
    <row r="8" spans="1:5" ht="15.75">
      <c r="A8" s="3" t="s">
        <v>108</v>
      </c>
      <c r="C8" s="4">
        <v>0</v>
      </c>
      <c r="E8" s="4">
        <v>914689803</v>
      </c>
    </row>
    <row r="9" spans="1:5" ht="15.75">
      <c r="A9" s="3" t="s">
        <v>109</v>
      </c>
      <c r="C9" s="4">
        <v>0</v>
      </c>
      <c r="E9" s="4">
        <v>0</v>
      </c>
    </row>
    <row r="10" spans="1:5" ht="15.75">
      <c r="A10" s="3" t="s">
        <v>110</v>
      </c>
      <c r="C10" s="4">
        <v>0</v>
      </c>
      <c r="E10" s="4">
        <v>0</v>
      </c>
    </row>
    <row r="11" spans="1:5" ht="15.75">
      <c r="A11" s="3" t="s">
        <v>74</v>
      </c>
      <c r="C11" s="4">
        <v>0</v>
      </c>
      <c r="E11" s="4">
        <v>914689803</v>
      </c>
    </row>
  </sheetData>
  <mergeCells count="8">
    <mergeCell ref="A2:D2"/>
    <mergeCell ref="A3:D3"/>
    <mergeCell ref="A4:D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G9"/>
  <sheetViews>
    <sheetView rightToLeft="1" workbookViewId="0">
      <selection activeCell="G24" sqref="G24"/>
    </sheetView>
  </sheetViews>
  <sheetFormatPr defaultRowHeight="15"/>
  <cols>
    <col min="1" max="1" width="31.42578125" style="1" customWidth="1"/>
    <col min="2" max="2" width="1" style="1" customWidth="1"/>
    <col min="3" max="3" width="19" style="1" customWidth="1"/>
    <col min="4" max="4" width="1" style="1" customWidth="1"/>
    <col min="5" max="5" width="24.7109375" style="1" customWidth="1"/>
    <col min="6" max="6" width="1.28515625" style="1" customWidth="1"/>
    <col min="7" max="7" width="42.7109375" style="1" customWidth="1"/>
    <col min="8" max="8" width="1" style="1" customWidth="1"/>
    <col min="9" max="9" width="9.140625" style="1" customWidth="1"/>
    <col min="10" max="16384" width="9.140625" style="1"/>
  </cols>
  <sheetData>
    <row r="1" spans="1:7" s="27" customFormat="1" ht="18.75"/>
    <row r="2" spans="1:7" s="27" customFormat="1" ht="30">
      <c r="A2" s="71" t="s">
        <v>0</v>
      </c>
      <c r="B2" s="71"/>
      <c r="C2" s="71"/>
      <c r="D2" s="71"/>
      <c r="E2" s="71"/>
      <c r="F2" s="71"/>
      <c r="G2" s="71"/>
    </row>
    <row r="3" spans="1:7" s="27" customFormat="1" ht="30">
      <c r="A3" s="71" t="s">
        <v>64</v>
      </c>
      <c r="B3" s="71"/>
      <c r="C3" s="71"/>
      <c r="D3" s="71"/>
      <c r="E3" s="71"/>
      <c r="F3" s="71"/>
      <c r="G3" s="71"/>
    </row>
    <row r="4" spans="1:7" s="27" customFormat="1" ht="30">
      <c r="A4" s="71" t="s">
        <v>2</v>
      </c>
      <c r="B4" s="71"/>
      <c r="C4" s="71"/>
      <c r="D4" s="71"/>
      <c r="E4" s="71"/>
      <c r="F4" s="71"/>
      <c r="G4" s="71"/>
    </row>
    <row r="5" spans="1:7" s="27" customFormat="1" ht="18.75"/>
    <row r="6" spans="1:7" s="27" customFormat="1" ht="24">
      <c r="A6" s="95" t="s">
        <v>68</v>
      </c>
      <c r="B6" s="96"/>
      <c r="C6" s="95" t="s">
        <v>50</v>
      </c>
      <c r="D6" s="96"/>
      <c r="E6" s="97" t="s">
        <v>101</v>
      </c>
      <c r="F6" s="96"/>
      <c r="G6" s="97" t="s">
        <v>13</v>
      </c>
    </row>
    <row r="7" spans="1:7" ht="18.75">
      <c r="A7" s="3" t="s">
        <v>111</v>
      </c>
      <c r="C7" s="99">
        <v>-110759211970</v>
      </c>
      <c r="E7" s="24">
        <v>0.98850000000000005</v>
      </c>
      <c r="G7" s="98">
        <v>-6.13E-2</v>
      </c>
    </row>
    <row r="8" spans="1:7" ht="18.75">
      <c r="A8" s="3" t="s">
        <v>112</v>
      </c>
      <c r="C8" s="4">
        <v>807380228</v>
      </c>
      <c r="E8" s="98">
        <v>-7.1999999999999998E-3</v>
      </c>
      <c r="G8" s="24">
        <v>4.0000000000000002E-4</v>
      </c>
    </row>
    <row r="9" spans="1:7" ht="18.75">
      <c r="A9" s="3" t="s">
        <v>113</v>
      </c>
      <c r="C9" s="4">
        <v>11621787</v>
      </c>
      <c r="E9" s="98">
        <v>-1E-4</v>
      </c>
      <c r="G9" s="24">
        <v>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19"/>
  <sheetViews>
    <sheetView rightToLeft="1" workbookViewId="0">
      <selection activeCell="Y20" sqref="Y20"/>
    </sheetView>
  </sheetViews>
  <sheetFormatPr defaultRowHeight="15"/>
  <cols>
    <col min="1" max="1" width="35.7109375" style="1" customWidth="1"/>
    <col min="2" max="2" width="1" style="1" customWidth="1"/>
    <col min="3" max="3" width="20.140625" style="1" customWidth="1"/>
    <col min="4" max="4" width="1" style="1" customWidth="1"/>
    <col min="5" max="5" width="27" style="1" customWidth="1"/>
    <col min="6" max="6" width="1" style="1" customWidth="1"/>
    <col min="7" max="7" width="27.42578125" style="1" customWidth="1"/>
    <col min="8" max="8" width="1" style="1" customWidth="1"/>
    <col min="9" max="9" width="17.140625" style="1" customWidth="1"/>
    <col min="10" max="10" width="1" style="1" customWidth="1"/>
    <col min="11" max="11" width="21.5703125" style="1" customWidth="1"/>
    <col min="12" max="12" width="1" style="1" customWidth="1"/>
    <col min="13" max="13" width="16.140625" style="1" customWidth="1"/>
    <col min="14" max="15" width="0.85546875" style="1" customWidth="1"/>
    <col min="16" max="16" width="1" style="1" customWidth="1"/>
    <col min="17" max="17" width="12.7109375" style="1" bestFit="1" customWidth="1"/>
    <col min="18" max="18" width="1" style="1" customWidth="1"/>
    <col min="19" max="19" width="9.14062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5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6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26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21">
      <c r="A6" s="26" t="s">
        <v>3</v>
      </c>
      <c r="B6" s="27"/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7"/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P6" s="27"/>
      <c r="Q6" s="28" t="s">
        <v>6</v>
      </c>
      <c r="R6" s="29"/>
      <c r="S6" s="28" t="s">
        <v>6</v>
      </c>
      <c r="T6" s="29"/>
      <c r="U6" s="28" t="s">
        <v>6</v>
      </c>
      <c r="V6" s="29"/>
      <c r="W6" s="28" t="s">
        <v>6</v>
      </c>
      <c r="X6" s="29"/>
      <c r="Y6" s="28" t="s">
        <v>6</v>
      </c>
    </row>
    <row r="7" spans="1:25" ht="21">
      <c r="A7" s="30" t="s">
        <v>3</v>
      </c>
      <c r="B7" s="27"/>
      <c r="C7" s="26" t="s">
        <v>7</v>
      </c>
      <c r="D7" s="27"/>
      <c r="E7" s="26" t="s">
        <v>8</v>
      </c>
      <c r="F7" s="27"/>
      <c r="G7" s="26" t="s">
        <v>9</v>
      </c>
      <c r="H7" s="27"/>
      <c r="I7" s="31" t="s">
        <v>10</v>
      </c>
      <c r="J7" s="31" t="s">
        <v>10</v>
      </c>
      <c r="K7" s="31" t="s">
        <v>10</v>
      </c>
      <c r="L7" s="27"/>
      <c r="M7" s="31" t="s">
        <v>11</v>
      </c>
      <c r="N7" s="31" t="s">
        <v>11</v>
      </c>
      <c r="O7" s="31" t="s">
        <v>11</v>
      </c>
      <c r="P7" s="27"/>
      <c r="Q7" s="26" t="s">
        <v>7</v>
      </c>
      <c r="R7" s="27"/>
      <c r="S7" s="26" t="s">
        <v>12</v>
      </c>
      <c r="T7" s="32"/>
      <c r="U7" s="26" t="s">
        <v>8</v>
      </c>
      <c r="V7" s="32"/>
      <c r="W7" s="26" t="s">
        <v>9</v>
      </c>
      <c r="X7" s="32"/>
      <c r="Y7" s="33" t="s">
        <v>13</v>
      </c>
    </row>
    <row r="8" spans="1:25" ht="21">
      <c r="A8" s="34" t="s">
        <v>3</v>
      </c>
      <c r="B8" s="27"/>
      <c r="C8" s="34" t="s">
        <v>7</v>
      </c>
      <c r="D8" s="27"/>
      <c r="E8" s="34" t="s">
        <v>8</v>
      </c>
      <c r="F8" s="27"/>
      <c r="G8" s="34" t="s">
        <v>9</v>
      </c>
      <c r="H8" s="27"/>
      <c r="I8" s="35" t="s">
        <v>7</v>
      </c>
      <c r="J8" s="27"/>
      <c r="K8" s="35" t="s">
        <v>8</v>
      </c>
      <c r="L8" s="27"/>
      <c r="M8" s="36" t="s">
        <v>7</v>
      </c>
      <c r="N8" s="27"/>
      <c r="O8" s="36"/>
      <c r="P8" s="27"/>
      <c r="Q8" s="34" t="s">
        <v>7</v>
      </c>
      <c r="R8" s="37"/>
      <c r="S8" s="34" t="s">
        <v>12</v>
      </c>
      <c r="T8" s="32"/>
      <c r="U8" s="34" t="s">
        <v>8</v>
      </c>
      <c r="V8" s="32"/>
      <c r="W8" s="34" t="s">
        <v>9</v>
      </c>
      <c r="X8" s="32"/>
      <c r="Y8" s="38" t="s">
        <v>13</v>
      </c>
    </row>
    <row r="9" spans="1:25" ht="18.75">
      <c r="A9" s="3" t="s">
        <v>15</v>
      </c>
      <c r="C9" s="39">
        <v>5290000</v>
      </c>
      <c r="D9" s="39"/>
      <c r="E9" s="39">
        <v>13497973954</v>
      </c>
      <c r="F9" s="39"/>
      <c r="G9" s="39">
        <v>28385710452</v>
      </c>
      <c r="H9" s="39"/>
      <c r="I9" s="39">
        <v>4803178</v>
      </c>
      <c r="J9" s="39"/>
      <c r="K9" s="39">
        <v>21566760757</v>
      </c>
      <c r="L9" s="39"/>
      <c r="M9" s="40">
        <v>-3564400</v>
      </c>
      <c r="N9" s="39"/>
      <c r="O9" s="39">
        <v>15799381955</v>
      </c>
      <c r="P9" s="39"/>
      <c r="Q9" s="39">
        <v>6528778</v>
      </c>
      <c r="R9" s="39"/>
      <c r="S9" s="39">
        <v>5140</v>
      </c>
      <c r="T9" s="39"/>
      <c r="U9" s="39">
        <v>22699314740</v>
      </c>
      <c r="V9" s="39"/>
      <c r="W9" s="39">
        <v>33532414901.6208</v>
      </c>
      <c r="Y9" s="41">
        <v>1.8599999999999998E-2</v>
      </c>
    </row>
    <row r="10" spans="1:25" ht="18.75">
      <c r="A10" s="3" t="s">
        <v>16</v>
      </c>
      <c r="C10" s="39">
        <v>29232381</v>
      </c>
      <c r="D10" s="39"/>
      <c r="E10" s="39">
        <v>583604620516</v>
      </c>
      <c r="F10" s="39"/>
      <c r="G10" s="39">
        <v>592224673252.46204</v>
      </c>
      <c r="H10" s="39"/>
      <c r="I10" s="39">
        <v>15933361</v>
      </c>
      <c r="J10" s="39"/>
      <c r="K10" s="39">
        <v>325284356140</v>
      </c>
      <c r="L10" s="39"/>
      <c r="M10" s="40">
        <v>-18835265</v>
      </c>
      <c r="N10" s="39"/>
      <c r="O10" s="39">
        <v>383323836858</v>
      </c>
      <c r="P10" s="39"/>
      <c r="Q10" s="39">
        <v>26330477</v>
      </c>
      <c r="R10" s="39"/>
      <c r="S10" s="39">
        <v>20700</v>
      </c>
      <c r="T10" s="39"/>
      <c r="U10" s="39">
        <v>531374726715</v>
      </c>
      <c r="V10" s="39"/>
      <c r="W10" s="39">
        <v>544938678736.14398</v>
      </c>
      <c r="Y10" s="41">
        <v>0.30180000000000001</v>
      </c>
    </row>
    <row r="11" spans="1:25" ht="18.75">
      <c r="A11" s="3" t="s">
        <v>17</v>
      </c>
      <c r="C11" s="39">
        <v>476585</v>
      </c>
      <c r="D11" s="39"/>
      <c r="E11" s="39">
        <v>22045837746</v>
      </c>
      <c r="F11" s="39"/>
      <c r="G11" s="39">
        <v>25916121380.9566</v>
      </c>
      <c r="H11" s="39"/>
      <c r="I11" s="39">
        <v>0</v>
      </c>
      <c r="J11" s="39"/>
      <c r="K11" s="39">
        <v>0</v>
      </c>
      <c r="L11" s="39"/>
      <c r="M11" s="40">
        <v>-235107</v>
      </c>
      <c r="N11" s="39"/>
      <c r="O11" s="39">
        <v>12853971914</v>
      </c>
      <c r="P11" s="39"/>
      <c r="Q11" s="39">
        <v>241478</v>
      </c>
      <c r="R11" s="39"/>
      <c r="S11" s="39">
        <v>55532</v>
      </c>
      <c r="T11" s="39"/>
      <c r="U11" s="39">
        <v>11163199174</v>
      </c>
      <c r="V11" s="39"/>
      <c r="W11" s="39">
        <v>13407241966.6945</v>
      </c>
      <c r="Y11" s="41">
        <v>7.4000000000000003E-3</v>
      </c>
    </row>
    <row r="12" spans="1:25" ht="18.75">
      <c r="A12" s="3" t="s">
        <v>18</v>
      </c>
      <c r="C12" s="39">
        <v>8861720</v>
      </c>
      <c r="D12" s="39"/>
      <c r="E12" s="39">
        <v>134577635290</v>
      </c>
      <c r="F12" s="39"/>
      <c r="G12" s="39">
        <v>240235745567.664</v>
      </c>
      <c r="H12" s="39"/>
      <c r="I12" s="39">
        <v>1321825</v>
      </c>
      <c r="J12" s="39"/>
      <c r="K12" s="39">
        <v>31678762969</v>
      </c>
      <c r="L12" s="39"/>
      <c r="M12" s="40">
        <v>-2337412</v>
      </c>
      <c r="N12" s="39"/>
      <c r="O12" s="39">
        <v>58507730916</v>
      </c>
      <c r="P12" s="39"/>
      <c r="Q12" s="39">
        <v>7846133</v>
      </c>
      <c r="R12" s="39"/>
      <c r="S12" s="39">
        <v>26590</v>
      </c>
      <c r="T12" s="39"/>
      <c r="U12" s="39">
        <v>128411127973</v>
      </c>
      <c r="V12" s="39"/>
      <c r="W12" s="39">
        <v>208470118675.883</v>
      </c>
      <c r="Y12" s="41">
        <v>0.1154</v>
      </c>
    </row>
    <row r="13" spans="1:25" ht="18.75">
      <c r="A13" s="3" t="s">
        <v>19</v>
      </c>
      <c r="C13" s="39">
        <v>10000</v>
      </c>
      <c r="D13" s="39"/>
      <c r="E13" s="39">
        <v>125207396</v>
      </c>
      <c r="F13" s="39"/>
      <c r="G13" s="39">
        <v>142493277.5</v>
      </c>
      <c r="H13" s="39"/>
      <c r="I13" s="39">
        <v>0</v>
      </c>
      <c r="J13" s="39"/>
      <c r="K13" s="39">
        <v>0</v>
      </c>
      <c r="L13" s="39"/>
      <c r="M13" s="40">
        <v>0</v>
      </c>
      <c r="N13" s="39"/>
      <c r="O13" s="39">
        <v>0</v>
      </c>
      <c r="P13" s="39"/>
      <c r="Q13" s="39">
        <v>10000</v>
      </c>
      <c r="R13" s="39"/>
      <c r="S13" s="39">
        <v>14546</v>
      </c>
      <c r="T13" s="39"/>
      <c r="U13" s="39">
        <v>125207396</v>
      </c>
      <c r="V13" s="39"/>
      <c r="W13" s="39">
        <v>145432726.25</v>
      </c>
      <c r="Y13" s="41">
        <v>1E-4</v>
      </c>
    </row>
    <row r="14" spans="1:25" ht="18.75">
      <c r="A14" s="3" t="s">
        <v>20</v>
      </c>
      <c r="C14" s="39">
        <v>1699000</v>
      </c>
      <c r="D14" s="39"/>
      <c r="E14" s="39">
        <v>14188717554</v>
      </c>
      <c r="F14" s="39"/>
      <c r="G14" s="39">
        <v>15432172628.4</v>
      </c>
      <c r="H14" s="39"/>
      <c r="I14" s="39">
        <v>11208645</v>
      </c>
      <c r="J14" s="39"/>
      <c r="K14" s="39">
        <v>89556151888</v>
      </c>
      <c r="L14" s="39"/>
      <c r="M14" s="40">
        <v>-5938195</v>
      </c>
      <c r="N14" s="39"/>
      <c r="O14" s="39">
        <v>46980391936</v>
      </c>
      <c r="P14" s="39"/>
      <c r="Q14" s="39">
        <v>6969450</v>
      </c>
      <c r="R14" s="39"/>
      <c r="S14" s="39">
        <v>8460</v>
      </c>
      <c r="T14" s="39"/>
      <c r="U14" s="39">
        <v>55609367721</v>
      </c>
      <c r="V14" s="39"/>
      <c r="W14" s="39">
        <v>58916736224.279999</v>
      </c>
      <c r="Y14" s="41">
        <v>3.2599999999999997E-2</v>
      </c>
    </row>
    <row r="15" spans="1:25" ht="18.75">
      <c r="A15" s="3" t="s">
        <v>21</v>
      </c>
      <c r="C15" s="39">
        <v>236131</v>
      </c>
      <c r="D15" s="39"/>
      <c r="E15" s="39">
        <v>9899457739</v>
      </c>
      <c r="F15" s="39"/>
      <c r="G15" s="39">
        <v>17807262757.006802</v>
      </c>
      <c r="H15" s="39"/>
      <c r="I15" s="39">
        <v>1127720</v>
      </c>
      <c r="J15" s="39"/>
      <c r="K15" s="39">
        <v>80393241835</v>
      </c>
      <c r="L15" s="39"/>
      <c r="M15" s="40">
        <v>-780827</v>
      </c>
      <c r="N15" s="39"/>
      <c r="O15" s="39">
        <v>56818990852</v>
      </c>
      <c r="P15" s="39"/>
      <c r="Q15" s="39">
        <v>583024</v>
      </c>
      <c r="R15" s="39"/>
      <c r="S15" s="39">
        <v>69860</v>
      </c>
      <c r="T15" s="39"/>
      <c r="U15" s="39">
        <v>41415299459</v>
      </c>
      <c r="V15" s="39"/>
      <c r="W15" s="39">
        <v>40699101796.953598</v>
      </c>
      <c r="Y15" s="41">
        <v>2.2499999999999999E-2</v>
      </c>
    </row>
    <row r="16" spans="1:25" ht="18.75">
      <c r="A16" s="3" t="s">
        <v>22</v>
      </c>
      <c r="C16" s="39">
        <v>12680000</v>
      </c>
      <c r="D16" s="39"/>
      <c r="E16" s="39">
        <v>90265604181</v>
      </c>
      <c r="F16" s="39"/>
      <c r="G16" s="39">
        <v>152804580192</v>
      </c>
      <c r="H16" s="39"/>
      <c r="I16" s="39">
        <v>4020000</v>
      </c>
      <c r="J16" s="39"/>
      <c r="K16" s="39">
        <v>40045667639</v>
      </c>
      <c r="L16" s="39"/>
      <c r="M16" s="40">
        <v>-3040000</v>
      </c>
      <c r="N16" s="39"/>
      <c r="O16" s="39">
        <v>30587847222</v>
      </c>
      <c r="P16" s="39"/>
      <c r="Q16" s="39">
        <v>13660000</v>
      </c>
      <c r="R16" s="39"/>
      <c r="S16" s="39">
        <v>9390</v>
      </c>
      <c r="T16" s="39"/>
      <c r="U16" s="39">
        <v>106733181599</v>
      </c>
      <c r="V16" s="39"/>
      <c r="W16" s="39">
        <v>128169916776</v>
      </c>
      <c r="Y16" s="41">
        <v>7.0999999999999994E-2</v>
      </c>
    </row>
    <row r="17" spans="1:25" ht="18.75">
      <c r="A17" s="3" t="s">
        <v>23</v>
      </c>
      <c r="C17" s="39">
        <v>33368159</v>
      </c>
      <c r="D17" s="39"/>
      <c r="E17" s="39">
        <v>125809811393</v>
      </c>
      <c r="F17" s="39"/>
      <c r="G17" s="39">
        <v>239401298249.96899</v>
      </c>
      <c r="H17" s="39"/>
      <c r="I17" s="39">
        <v>4600000</v>
      </c>
      <c r="J17" s="39"/>
      <c r="K17" s="39">
        <v>29634010242</v>
      </c>
      <c r="L17" s="39"/>
      <c r="M17" s="40">
        <v>-4600000</v>
      </c>
      <c r="N17" s="39"/>
      <c r="O17" s="39">
        <v>29348678285</v>
      </c>
      <c r="P17" s="39"/>
      <c r="Q17" s="39">
        <v>33368159</v>
      </c>
      <c r="R17" s="39"/>
      <c r="S17" s="39">
        <v>6800</v>
      </c>
      <c r="T17" s="39"/>
      <c r="U17" s="39">
        <v>136899839192</v>
      </c>
      <c r="V17" s="39"/>
      <c r="W17" s="39">
        <v>226731034554.28799</v>
      </c>
      <c r="Y17" s="41">
        <v>0.12559999999999999</v>
      </c>
    </row>
    <row r="18" spans="1:25" ht="18.75">
      <c r="A18" s="3" t="s">
        <v>24</v>
      </c>
      <c r="C18" s="39">
        <v>11577500</v>
      </c>
      <c r="D18" s="39"/>
      <c r="E18" s="39">
        <v>174476084575</v>
      </c>
      <c r="F18" s="39"/>
      <c r="G18" s="39">
        <v>448865602680</v>
      </c>
      <c r="H18" s="39"/>
      <c r="I18" s="39">
        <v>3685377</v>
      </c>
      <c r="J18" s="39"/>
      <c r="K18" s="39">
        <v>123998719724</v>
      </c>
      <c r="L18" s="39"/>
      <c r="M18" s="40">
        <v>-1507019</v>
      </c>
      <c r="N18" s="39"/>
      <c r="O18" s="39">
        <v>49097026099</v>
      </c>
      <c r="P18" s="39"/>
      <c r="Q18" s="39">
        <v>13755858</v>
      </c>
      <c r="R18" s="39"/>
      <c r="S18" s="39">
        <v>33050</v>
      </c>
      <c r="T18" s="39"/>
      <c r="U18" s="39">
        <v>269560603698</v>
      </c>
      <c r="V18" s="39"/>
      <c r="W18" s="39">
        <v>454285587258.75598</v>
      </c>
      <c r="Y18" s="41">
        <v>0.25159999999999999</v>
      </c>
    </row>
    <row r="19" spans="1:25" s="27" customFormat="1" ht="21">
      <c r="A19" s="42" t="s">
        <v>103</v>
      </c>
      <c r="C19" s="43">
        <f>SUM(C9:C18)</f>
        <v>103431476</v>
      </c>
      <c r="D19" s="44"/>
      <c r="E19" s="43">
        <f>SUM(E9:E18)</f>
        <v>1168490950344</v>
      </c>
      <c r="F19" s="44"/>
      <c r="G19" s="43">
        <f>SUM(G9:G18)</f>
        <v>1761215660437.9585</v>
      </c>
      <c r="H19" s="44"/>
      <c r="I19" s="43">
        <f>SUM(I9:I18)</f>
        <v>46700106</v>
      </c>
      <c r="J19" s="44"/>
      <c r="K19" s="43">
        <f>SUM(K9:K18)</f>
        <v>742157671194</v>
      </c>
      <c r="L19" s="44"/>
      <c r="M19" s="45">
        <f>SUM(M9:M18)</f>
        <v>-40838225</v>
      </c>
      <c r="N19" s="44"/>
      <c r="O19" s="43"/>
      <c r="P19" s="44"/>
      <c r="Q19" s="43">
        <f>SUM(Q9:Q18)</f>
        <v>109293357</v>
      </c>
      <c r="R19" s="44"/>
      <c r="S19" s="43">
        <f>SUM(S9:S18)</f>
        <v>250068</v>
      </c>
      <c r="T19" s="44"/>
      <c r="U19" s="43">
        <f>SUM(U9:U18)</f>
        <v>1303991867667</v>
      </c>
      <c r="V19" s="44"/>
      <c r="W19" s="43">
        <f>SUM(W9:W18)</f>
        <v>1709296263616.8701</v>
      </c>
      <c r="X19" s="44"/>
      <c r="Y19" s="46">
        <f>SUM(Y9:Y18)</f>
        <v>0.94660000000000011</v>
      </c>
    </row>
  </sheetData>
  <mergeCells count="19"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2"/>
  <sheetViews>
    <sheetView rightToLeft="1" topLeftCell="F1" zoomScale="115" zoomScaleNormal="115" workbookViewId="0">
      <selection activeCell="U17" sqref="U16:U17"/>
    </sheetView>
  </sheetViews>
  <sheetFormatPr defaultRowHeight="15"/>
  <cols>
    <col min="1" max="1" width="29.5703125" style="1" bestFit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13.42578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26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26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1:37" s="27" customFormat="1" ht="19.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  <c r="O5" s="47"/>
      <c r="P5" s="47"/>
      <c r="Q5" s="47"/>
      <c r="R5" s="47"/>
      <c r="S5" s="47"/>
      <c r="T5" s="48"/>
      <c r="U5" s="47"/>
      <c r="V5" s="47"/>
      <c r="W5" s="47"/>
      <c r="X5" s="47"/>
      <c r="Y5" s="47"/>
      <c r="Z5" s="47"/>
      <c r="AA5" s="47"/>
      <c r="AB5" s="48"/>
      <c r="AC5" s="47"/>
      <c r="AD5" s="47"/>
      <c r="AE5" s="47"/>
      <c r="AF5" s="47"/>
      <c r="AG5" s="47"/>
      <c r="AH5" s="47"/>
      <c r="AI5" s="47"/>
      <c r="AJ5" s="47"/>
      <c r="AK5" s="47"/>
    </row>
    <row r="6" spans="1:37" s="27" customFormat="1" ht="19.5">
      <c r="A6" s="49" t="s">
        <v>26</v>
      </c>
      <c r="B6" s="49" t="s">
        <v>26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H6" s="49" t="s">
        <v>26</v>
      </c>
      <c r="I6" s="49" t="s">
        <v>26</v>
      </c>
      <c r="J6" s="49" t="s">
        <v>26</v>
      </c>
      <c r="K6" s="49" t="s">
        <v>26</v>
      </c>
      <c r="L6" s="49" t="s">
        <v>26</v>
      </c>
      <c r="M6" s="49" t="s">
        <v>26</v>
      </c>
      <c r="N6" s="50"/>
      <c r="O6" s="49" t="s">
        <v>4</v>
      </c>
      <c r="P6" s="49" t="s">
        <v>4</v>
      </c>
      <c r="Q6" s="49" t="s">
        <v>4</v>
      </c>
      <c r="R6" s="49" t="s">
        <v>4</v>
      </c>
      <c r="S6" s="49" t="s">
        <v>4</v>
      </c>
      <c r="T6" s="50"/>
      <c r="U6" s="49" t="s">
        <v>5</v>
      </c>
      <c r="V6" s="49" t="s">
        <v>5</v>
      </c>
      <c r="W6" s="49" t="s">
        <v>5</v>
      </c>
      <c r="X6" s="49" t="s">
        <v>5</v>
      </c>
      <c r="Y6" s="49" t="s">
        <v>5</v>
      </c>
      <c r="Z6" s="49" t="s">
        <v>5</v>
      </c>
      <c r="AA6" s="49" t="s">
        <v>5</v>
      </c>
      <c r="AB6" s="50"/>
      <c r="AC6" s="49" t="s">
        <v>6</v>
      </c>
      <c r="AD6" s="49" t="s">
        <v>6</v>
      </c>
      <c r="AE6" s="49" t="s">
        <v>6</v>
      </c>
      <c r="AF6" s="49" t="s">
        <v>6</v>
      </c>
      <c r="AG6" s="49" t="s">
        <v>6</v>
      </c>
      <c r="AH6" s="49" t="s">
        <v>6</v>
      </c>
      <c r="AI6" s="49" t="s">
        <v>6</v>
      </c>
      <c r="AJ6" s="49" t="s">
        <v>6</v>
      </c>
      <c r="AK6" s="49" t="s">
        <v>6</v>
      </c>
    </row>
    <row r="7" spans="1:37" s="27" customFormat="1" ht="19.5">
      <c r="A7" s="49" t="s">
        <v>27</v>
      </c>
      <c r="B7" s="48"/>
      <c r="C7" s="51" t="s">
        <v>28</v>
      </c>
      <c r="D7" s="48"/>
      <c r="E7" s="51" t="s">
        <v>29</v>
      </c>
      <c r="F7" s="48"/>
      <c r="G7" s="49" t="s">
        <v>30</v>
      </c>
      <c r="H7" s="48"/>
      <c r="I7" s="51" t="s">
        <v>31</v>
      </c>
      <c r="J7" s="48"/>
      <c r="K7" s="49" t="s">
        <v>32</v>
      </c>
      <c r="L7" s="48"/>
      <c r="M7" s="49" t="s">
        <v>25</v>
      </c>
      <c r="N7" s="48"/>
      <c r="O7" s="49" t="s">
        <v>7</v>
      </c>
      <c r="P7" s="48"/>
      <c r="Q7" s="51" t="s">
        <v>8</v>
      </c>
      <c r="R7" s="48"/>
      <c r="S7" s="51" t="s">
        <v>9</v>
      </c>
      <c r="T7" s="48"/>
      <c r="U7" s="52" t="s">
        <v>10</v>
      </c>
      <c r="V7" s="52" t="s">
        <v>10</v>
      </c>
      <c r="W7" s="52" t="s">
        <v>10</v>
      </c>
      <c r="X7" s="48"/>
      <c r="Y7" s="52" t="s">
        <v>11</v>
      </c>
      <c r="Z7" s="52" t="s">
        <v>11</v>
      </c>
      <c r="AA7" s="52" t="s">
        <v>11</v>
      </c>
      <c r="AB7" s="48"/>
      <c r="AC7" s="49" t="s">
        <v>7</v>
      </c>
      <c r="AD7" s="48"/>
      <c r="AE7" s="49" t="s">
        <v>33</v>
      </c>
      <c r="AF7" s="48"/>
      <c r="AG7" s="49" t="s">
        <v>8</v>
      </c>
      <c r="AH7" s="48"/>
      <c r="AI7" s="49" t="s">
        <v>9</v>
      </c>
      <c r="AJ7" s="48"/>
      <c r="AK7" s="51" t="s">
        <v>13</v>
      </c>
    </row>
    <row r="8" spans="1:37" s="27" customFormat="1" ht="39">
      <c r="A8" s="53" t="s">
        <v>27</v>
      </c>
      <c r="B8" s="48"/>
      <c r="C8" s="54" t="s">
        <v>28</v>
      </c>
      <c r="D8" s="48"/>
      <c r="E8" s="54" t="s">
        <v>29</v>
      </c>
      <c r="F8" s="48"/>
      <c r="G8" s="53" t="s">
        <v>30</v>
      </c>
      <c r="H8" s="48"/>
      <c r="I8" s="54" t="s">
        <v>31</v>
      </c>
      <c r="J8" s="48"/>
      <c r="K8" s="53" t="s">
        <v>32</v>
      </c>
      <c r="L8" s="48"/>
      <c r="M8" s="53" t="s">
        <v>25</v>
      </c>
      <c r="N8" s="48"/>
      <c r="O8" s="53" t="s">
        <v>7</v>
      </c>
      <c r="P8" s="48"/>
      <c r="Q8" s="54" t="s">
        <v>8</v>
      </c>
      <c r="R8" s="48"/>
      <c r="S8" s="54" t="s">
        <v>9</v>
      </c>
      <c r="T8" s="48"/>
      <c r="U8" s="55" t="s">
        <v>7</v>
      </c>
      <c r="V8" s="48"/>
      <c r="W8" s="55" t="s">
        <v>8</v>
      </c>
      <c r="X8" s="48"/>
      <c r="Y8" s="55" t="s">
        <v>7</v>
      </c>
      <c r="Z8" s="48"/>
      <c r="AA8" s="56" t="s">
        <v>14</v>
      </c>
      <c r="AB8" s="48"/>
      <c r="AC8" s="53" t="s">
        <v>7</v>
      </c>
      <c r="AD8" s="48"/>
      <c r="AE8" s="53" t="s">
        <v>33</v>
      </c>
      <c r="AF8" s="48"/>
      <c r="AG8" s="53" t="s">
        <v>8</v>
      </c>
      <c r="AH8" s="48"/>
      <c r="AI8" s="53" t="s">
        <v>9</v>
      </c>
      <c r="AJ8" s="48"/>
      <c r="AK8" s="54" t="s">
        <v>13</v>
      </c>
    </row>
    <row r="9" spans="1:37" ht="19.5">
      <c r="A9" s="60" t="s">
        <v>34</v>
      </c>
      <c r="B9" s="48"/>
      <c r="C9" s="48" t="s">
        <v>35</v>
      </c>
      <c r="D9" s="48"/>
      <c r="E9" s="48" t="s">
        <v>35</v>
      </c>
      <c r="F9" s="48"/>
      <c r="G9" s="61" t="s">
        <v>36</v>
      </c>
      <c r="H9" s="61"/>
      <c r="I9" s="61" t="s">
        <v>37</v>
      </c>
      <c r="J9" s="61"/>
      <c r="K9" s="61">
        <v>0</v>
      </c>
      <c r="L9" s="61"/>
      <c r="M9" s="61">
        <v>0</v>
      </c>
      <c r="N9" s="61"/>
      <c r="O9" s="61">
        <v>12000</v>
      </c>
      <c r="P9" s="61"/>
      <c r="Q9" s="62">
        <v>9431492875</v>
      </c>
      <c r="R9" s="61"/>
      <c r="S9" s="62">
        <v>10492627326</v>
      </c>
      <c r="T9" s="61"/>
      <c r="U9" s="62">
        <v>0</v>
      </c>
      <c r="V9" s="61"/>
      <c r="W9" s="62">
        <v>0</v>
      </c>
      <c r="X9" s="61"/>
      <c r="Y9" s="62">
        <v>0</v>
      </c>
      <c r="Z9" s="61"/>
      <c r="AA9" s="62">
        <v>0</v>
      </c>
      <c r="AB9" s="61"/>
      <c r="AC9" s="62">
        <v>12000</v>
      </c>
      <c r="AD9" s="61"/>
      <c r="AE9" s="62">
        <v>1786000</v>
      </c>
      <c r="AF9" s="61"/>
      <c r="AG9" s="62">
        <v>9431492875</v>
      </c>
      <c r="AH9" s="61"/>
      <c r="AI9" s="62">
        <v>10708230900</v>
      </c>
      <c r="AJ9" s="61"/>
      <c r="AK9" s="63">
        <v>5.8999999999999999E-3</v>
      </c>
    </row>
    <row r="10" spans="1:37" ht="19.5">
      <c r="A10" s="60" t="s">
        <v>38</v>
      </c>
      <c r="B10" s="48"/>
      <c r="C10" s="48" t="s">
        <v>35</v>
      </c>
      <c r="D10" s="48"/>
      <c r="E10" s="48" t="s">
        <v>35</v>
      </c>
      <c r="F10" s="48"/>
      <c r="G10" s="61" t="s">
        <v>39</v>
      </c>
      <c r="H10" s="61"/>
      <c r="I10" s="61" t="s">
        <v>40</v>
      </c>
      <c r="J10" s="61"/>
      <c r="K10" s="61">
        <v>0</v>
      </c>
      <c r="L10" s="61"/>
      <c r="M10" s="61">
        <v>0</v>
      </c>
      <c r="N10" s="61"/>
      <c r="O10" s="61">
        <v>18400</v>
      </c>
      <c r="P10" s="61"/>
      <c r="Q10" s="62">
        <v>14964535911</v>
      </c>
      <c r="R10" s="61"/>
      <c r="S10" s="62">
        <v>17081023273</v>
      </c>
      <c r="T10" s="61"/>
      <c r="U10" s="62">
        <v>0</v>
      </c>
      <c r="V10" s="61"/>
      <c r="W10" s="62">
        <v>0</v>
      </c>
      <c r="X10" s="61"/>
      <c r="Y10" s="62">
        <v>0</v>
      </c>
      <c r="Z10" s="61"/>
      <c r="AA10" s="62">
        <v>0</v>
      </c>
      <c r="AB10" s="61"/>
      <c r="AC10" s="62">
        <v>18400</v>
      </c>
      <c r="AD10" s="61"/>
      <c r="AE10" s="62">
        <v>2842770</v>
      </c>
      <c r="AF10" s="61"/>
      <c r="AG10" s="62">
        <v>14964535911</v>
      </c>
      <c r="AH10" s="61"/>
      <c r="AI10" s="62">
        <v>17423015149</v>
      </c>
      <c r="AJ10" s="61"/>
      <c r="AK10" s="63">
        <v>9.5999999999999992E-3</v>
      </c>
    </row>
    <row r="11" spans="1:37" ht="19.5">
      <c r="A11" s="60" t="s">
        <v>41</v>
      </c>
      <c r="B11" s="48"/>
      <c r="C11" s="48" t="s">
        <v>35</v>
      </c>
      <c r="D11" s="48"/>
      <c r="E11" s="48" t="s">
        <v>35</v>
      </c>
      <c r="F11" s="48"/>
      <c r="G11" s="61" t="s">
        <v>42</v>
      </c>
      <c r="H11" s="61"/>
      <c r="I11" s="61" t="s">
        <v>43</v>
      </c>
      <c r="J11" s="61"/>
      <c r="K11" s="61">
        <v>0</v>
      </c>
      <c r="L11" s="61"/>
      <c r="M11" s="61">
        <v>0</v>
      </c>
      <c r="N11" s="61"/>
      <c r="O11" s="61">
        <v>16200</v>
      </c>
      <c r="P11" s="61"/>
      <c r="Q11" s="62">
        <v>13956147939</v>
      </c>
      <c r="R11" s="61"/>
      <c r="S11" s="62">
        <v>15846359054</v>
      </c>
      <c r="T11" s="61"/>
      <c r="U11" s="62">
        <v>0</v>
      </c>
      <c r="V11" s="61"/>
      <c r="W11" s="62">
        <v>0</v>
      </c>
      <c r="X11" s="61"/>
      <c r="Y11" s="62">
        <v>0</v>
      </c>
      <c r="Z11" s="61"/>
      <c r="AA11" s="62">
        <v>0</v>
      </c>
      <c r="AB11" s="61"/>
      <c r="AC11" s="62">
        <v>16200</v>
      </c>
      <c r="AD11" s="61"/>
      <c r="AE11" s="62">
        <v>2982930</v>
      </c>
      <c r="AF11" s="61"/>
      <c r="AG11" s="62">
        <v>13956147939</v>
      </c>
      <c r="AH11" s="61"/>
      <c r="AI11" s="62">
        <v>16096143829</v>
      </c>
      <c r="AJ11" s="61"/>
      <c r="AK11" s="63">
        <v>8.8999999999999999E-3</v>
      </c>
    </row>
    <row r="12" spans="1:37" ht="36.75">
      <c r="A12" s="42" t="s">
        <v>103</v>
      </c>
      <c r="AI12" s="57">
        <f>SUM(AI9:AI11)</f>
        <v>44227389878</v>
      </c>
      <c r="AJ12" s="58"/>
      <c r="AK12" s="59">
        <f>SUM(AK9:AK11)</f>
        <v>2.4399999999999998E-2</v>
      </c>
    </row>
  </sheetData>
  <mergeCells count="28">
    <mergeCell ref="A5:M5"/>
    <mergeCell ref="O5:S5"/>
    <mergeCell ref="U5:AA5"/>
    <mergeCell ref="AC5:AK5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workbookViewId="0">
      <selection activeCell="S14" sqref="S14"/>
    </sheetView>
  </sheetViews>
  <sheetFormatPr defaultRowHeight="15"/>
  <cols>
    <col min="1" max="1" width="65.42578125" style="1" customWidth="1"/>
    <col min="2" max="2" width="1" style="1" customWidth="1"/>
    <col min="3" max="3" width="21.140625" style="1" customWidth="1"/>
    <col min="4" max="4" width="1" style="1" customWidth="1"/>
    <col min="5" max="5" width="9.140625" style="1" customWidth="1"/>
    <col min="6" max="6" width="1" style="1" customWidth="1"/>
    <col min="7" max="7" width="18.28515625" style="1" customWidth="1"/>
    <col min="8" max="8" width="1" style="1" customWidth="1"/>
    <col min="9" max="9" width="9.140625" style="1" customWidth="1"/>
    <col min="10" max="10" width="1" style="1" customWidth="1"/>
    <col min="11" max="11" width="19.85546875" style="1" customWidth="1"/>
    <col min="12" max="12" width="1" style="1" customWidth="1"/>
    <col min="13" max="13" width="17.140625" style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7.57031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27" customFormat="1" ht="18.75"/>
    <row r="2" spans="1:19" s="27" customFormat="1" ht="26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s="27" customFormat="1" ht="26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27" customFormat="1" ht="26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27" customFormat="1" ht="18.75"/>
    <row r="6" spans="1:19" s="27" customFormat="1" ht="21">
      <c r="A6" s="26" t="s">
        <v>45</v>
      </c>
      <c r="C6" s="31" t="s">
        <v>46</v>
      </c>
      <c r="D6" s="31" t="s">
        <v>46</v>
      </c>
      <c r="E6" s="31" t="s">
        <v>46</v>
      </c>
      <c r="F6" s="31" t="s">
        <v>46</v>
      </c>
      <c r="G6" s="31" t="s">
        <v>46</v>
      </c>
      <c r="H6" s="31" t="s">
        <v>46</v>
      </c>
      <c r="I6" s="31" t="s">
        <v>46</v>
      </c>
      <c r="J6" s="64"/>
      <c r="K6" s="36" t="s">
        <v>4</v>
      </c>
      <c r="L6" s="64"/>
      <c r="M6" s="31" t="s">
        <v>5</v>
      </c>
      <c r="N6" s="31" t="s">
        <v>5</v>
      </c>
      <c r="O6" s="31" t="s">
        <v>5</v>
      </c>
      <c r="P6" s="64"/>
      <c r="Q6" s="31" t="s">
        <v>6</v>
      </c>
      <c r="R6" s="31" t="s">
        <v>6</v>
      </c>
      <c r="S6" s="31" t="s">
        <v>6</v>
      </c>
    </row>
    <row r="7" spans="1:19" s="27" customFormat="1" ht="21">
      <c r="A7" s="34" t="s">
        <v>45</v>
      </c>
      <c r="C7" s="36" t="s">
        <v>47</v>
      </c>
      <c r="E7" s="36" t="s">
        <v>48</v>
      </c>
      <c r="G7" s="36" t="s">
        <v>49</v>
      </c>
      <c r="I7" s="36" t="s">
        <v>32</v>
      </c>
      <c r="K7" s="36" t="s">
        <v>50</v>
      </c>
      <c r="M7" s="36" t="s">
        <v>51</v>
      </c>
      <c r="O7" s="36" t="s">
        <v>52</v>
      </c>
      <c r="Q7" s="36" t="s">
        <v>50</v>
      </c>
      <c r="S7" s="36" t="s">
        <v>44</v>
      </c>
    </row>
    <row r="8" spans="1:19" ht="63">
      <c r="A8" s="65" t="s">
        <v>53</v>
      </c>
      <c r="B8" s="27"/>
      <c r="C8" s="66" t="s">
        <v>54</v>
      </c>
      <c r="D8" s="66"/>
      <c r="E8" s="66" t="s">
        <v>55</v>
      </c>
      <c r="F8" s="66"/>
      <c r="G8" s="66" t="s">
        <v>56</v>
      </c>
      <c r="H8" s="66"/>
      <c r="I8" s="67">
        <v>0</v>
      </c>
      <c r="J8" s="66"/>
      <c r="K8" s="67">
        <v>4577059</v>
      </c>
      <c r="L8" s="66"/>
      <c r="M8" s="67">
        <v>0</v>
      </c>
      <c r="N8" s="66"/>
      <c r="O8" s="67">
        <v>0</v>
      </c>
      <c r="P8" s="66"/>
      <c r="Q8" s="67">
        <v>4577059</v>
      </c>
      <c r="R8" s="66"/>
      <c r="S8" s="68">
        <v>0</v>
      </c>
    </row>
    <row r="9" spans="1:19" ht="63">
      <c r="A9" s="65" t="s">
        <v>53</v>
      </c>
      <c r="B9" s="27"/>
      <c r="C9" s="66" t="s">
        <v>57</v>
      </c>
      <c r="D9" s="66"/>
      <c r="E9" s="66" t="s">
        <v>55</v>
      </c>
      <c r="F9" s="66"/>
      <c r="G9" s="66" t="s">
        <v>56</v>
      </c>
      <c r="H9" s="66"/>
      <c r="I9" s="67">
        <v>0</v>
      </c>
      <c r="J9" s="66"/>
      <c r="K9" s="67">
        <v>3018000</v>
      </c>
      <c r="L9" s="66"/>
      <c r="M9" s="67">
        <v>0</v>
      </c>
      <c r="N9" s="66"/>
      <c r="O9" s="67">
        <v>0</v>
      </c>
      <c r="P9" s="66"/>
      <c r="Q9" s="67">
        <v>3018000</v>
      </c>
      <c r="R9" s="66"/>
      <c r="S9" s="68">
        <v>0</v>
      </c>
    </row>
    <row r="10" spans="1:19" ht="63">
      <c r="A10" s="65" t="s">
        <v>53</v>
      </c>
      <c r="B10" s="27"/>
      <c r="C10" s="66" t="s">
        <v>58</v>
      </c>
      <c r="D10" s="66"/>
      <c r="E10" s="66" t="s">
        <v>55</v>
      </c>
      <c r="F10" s="66"/>
      <c r="G10" s="66" t="s">
        <v>56</v>
      </c>
      <c r="H10" s="66"/>
      <c r="I10" s="67">
        <v>0</v>
      </c>
      <c r="J10" s="66"/>
      <c r="K10" s="67">
        <v>4020000</v>
      </c>
      <c r="L10" s="66"/>
      <c r="M10" s="67">
        <v>0</v>
      </c>
      <c r="N10" s="66"/>
      <c r="O10" s="67">
        <v>0</v>
      </c>
      <c r="P10" s="66"/>
      <c r="Q10" s="67">
        <v>4020000</v>
      </c>
      <c r="R10" s="66"/>
      <c r="S10" s="68">
        <v>0</v>
      </c>
    </row>
    <row r="11" spans="1:19" ht="63">
      <c r="A11" s="65" t="s">
        <v>53</v>
      </c>
      <c r="B11" s="27"/>
      <c r="C11" s="66" t="s">
        <v>59</v>
      </c>
      <c r="D11" s="66"/>
      <c r="E11" s="66" t="s">
        <v>55</v>
      </c>
      <c r="F11" s="66"/>
      <c r="G11" s="66" t="s">
        <v>56</v>
      </c>
      <c r="H11" s="66"/>
      <c r="I11" s="67">
        <v>0</v>
      </c>
      <c r="J11" s="66"/>
      <c r="K11" s="67">
        <v>4016000</v>
      </c>
      <c r="L11" s="66"/>
      <c r="M11" s="67">
        <v>0</v>
      </c>
      <c r="N11" s="66"/>
      <c r="O11" s="67">
        <v>0</v>
      </c>
      <c r="P11" s="66"/>
      <c r="Q11" s="67">
        <v>4016000</v>
      </c>
      <c r="R11" s="66"/>
      <c r="S11" s="68">
        <v>0</v>
      </c>
    </row>
    <row r="12" spans="1:19" ht="21">
      <c r="A12" s="65" t="s">
        <v>60</v>
      </c>
      <c r="B12" s="27"/>
      <c r="C12" s="66" t="s">
        <v>61</v>
      </c>
      <c r="D12" s="66"/>
      <c r="E12" s="66" t="s">
        <v>62</v>
      </c>
      <c r="F12" s="66"/>
      <c r="G12" s="66" t="s">
        <v>63</v>
      </c>
      <c r="H12" s="66"/>
      <c r="I12" s="67">
        <v>0</v>
      </c>
      <c r="J12" s="66"/>
      <c r="K12" s="67">
        <v>2789285328</v>
      </c>
      <c r="L12" s="66"/>
      <c r="M12" s="67">
        <v>5052621787</v>
      </c>
      <c r="N12" s="66"/>
      <c r="O12" s="67">
        <v>5038099872</v>
      </c>
      <c r="P12" s="66"/>
      <c r="Q12" s="67">
        <v>2803807243</v>
      </c>
      <c r="R12" s="66"/>
      <c r="S12" s="68">
        <v>1.6000000000000001E-3</v>
      </c>
    </row>
    <row r="13" spans="1:19" s="27" customFormat="1" ht="21">
      <c r="A13" s="69" t="s">
        <v>103</v>
      </c>
      <c r="M13" s="70">
        <f>SUM(M8:M12)</f>
        <v>5052621787</v>
      </c>
      <c r="O13" s="70">
        <f>SUM(O8:O12)</f>
        <v>5038099872</v>
      </c>
      <c r="Q13" s="70">
        <f>SUM(Q8:Q12)</f>
        <v>2819438302</v>
      </c>
      <c r="S13" s="59">
        <f>SUM(S8:S12)</f>
        <v>1.6000000000000001E-3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0"/>
  <sheetViews>
    <sheetView rightToLeft="1" workbookViewId="0">
      <selection activeCell="G15" sqref="G15"/>
    </sheetView>
  </sheetViews>
  <sheetFormatPr defaultRowHeight="15"/>
  <cols>
    <col min="1" max="1" width="33.42578125" style="1" customWidth="1"/>
    <col min="2" max="2" width="1" style="1" customWidth="1"/>
    <col min="3" max="3" width="9.140625" style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8" width="1" style="1" customWidth="1"/>
    <col min="9" max="9" width="13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0">
      <c r="A3" s="71" t="s">
        <v>64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ht="18.7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21">
      <c r="A6" s="31" t="s">
        <v>65</v>
      </c>
      <c r="B6" s="31" t="s">
        <v>65</v>
      </c>
      <c r="C6" s="31" t="s">
        <v>65</v>
      </c>
      <c r="D6" s="31" t="s">
        <v>65</v>
      </c>
      <c r="E6" s="31" t="s">
        <v>65</v>
      </c>
      <c r="F6" s="31" t="s">
        <v>65</v>
      </c>
      <c r="G6" s="31" t="s">
        <v>65</v>
      </c>
      <c r="H6" s="27"/>
      <c r="I6" s="31" t="s">
        <v>66</v>
      </c>
      <c r="J6" s="31" t="s">
        <v>66</v>
      </c>
      <c r="K6" s="31" t="s">
        <v>66</v>
      </c>
      <c r="L6" s="31" t="s">
        <v>66</v>
      </c>
      <c r="M6" s="31" t="s">
        <v>66</v>
      </c>
      <c r="N6" s="27"/>
      <c r="O6" s="31" t="s">
        <v>67</v>
      </c>
      <c r="P6" s="31" t="s">
        <v>67</v>
      </c>
      <c r="Q6" s="31" t="s">
        <v>67</v>
      </c>
      <c r="R6" s="31" t="s">
        <v>67</v>
      </c>
      <c r="S6" s="31" t="s">
        <v>67</v>
      </c>
    </row>
    <row r="7" spans="1:19" ht="21">
      <c r="A7" s="29" t="s">
        <v>68</v>
      </c>
      <c r="B7" s="27"/>
      <c r="C7" s="29" t="s">
        <v>69</v>
      </c>
      <c r="D7" s="27"/>
      <c r="E7" s="29" t="s">
        <v>31</v>
      </c>
      <c r="F7" s="27"/>
      <c r="G7" s="29" t="s">
        <v>32</v>
      </c>
      <c r="H7" s="27"/>
      <c r="I7" s="29" t="s">
        <v>70</v>
      </c>
      <c r="J7" s="27"/>
      <c r="K7" s="29" t="s">
        <v>71</v>
      </c>
      <c r="L7" s="27"/>
      <c r="M7" s="29" t="s">
        <v>72</v>
      </c>
      <c r="N7" s="27"/>
      <c r="O7" s="29" t="s">
        <v>70</v>
      </c>
      <c r="P7" s="27"/>
      <c r="Q7" s="29" t="s">
        <v>71</v>
      </c>
      <c r="R7" s="27"/>
      <c r="S7" s="29" t="s">
        <v>72</v>
      </c>
    </row>
    <row r="8" spans="1:19" ht="21">
      <c r="A8" s="72" t="s">
        <v>73</v>
      </c>
      <c r="B8" s="66"/>
      <c r="C8" s="73" t="s">
        <v>74</v>
      </c>
      <c r="D8" s="66"/>
      <c r="E8" s="73" t="s">
        <v>75</v>
      </c>
      <c r="F8" s="66"/>
      <c r="G8" s="70">
        <v>18</v>
      </c>
      <c r="H8" s="66"/>
      <c r="I8" s="70">
        <v>0</v>
      </c>
      <c r="J8" s="66"/>
      <c r="K8" s="73">
        <v>0</v>
      </c>
      <c r="L8" s="66"/>
      <c r="M8" s="70">
        <v>0</v>
      </c>
      <c r="N8" s="66"/>
      <c r="O8" s="70">
        <v>207561809</v>
      </c>
      <c r="P8" s="66"/>
      <c r="Q8" s="73">
        <v>0</v>
      </c>
      <c r="R8" s="66"/>
      <c r="S8" s="70">
        <v>207561809</v>
      </c>
    </row>
    <row r="9" spans="1:19" ht="21">
      <c r="A9" s="74" t="s">
        <v>60</v>
      </c>
      <c r="B9" s="66"/>
      <c r="C9" s="66">
        <v>14</v>
      </c>
      <c r="D9" s="66"/>
      <c r="E9" s="66" t="s">
        <v>74</v>
      </c>
      <c r="F9" s="66"/>
      <c r="G9" s="67">
        <v>0</v>
      </c>
      <c r="H9" s="66"/>
      <c r="I9" s="67">
        <v>11621787</v>
      </c>
      <c r="J9" s="66"/>
      <c r="K9" s="66">
        <v>0</v>
      </c>
      <c r="L9" s="66"/>
      <c r="M9" s="67">
        <v>11621787</v>
      </c>
      <c r="N9" s="66"/>
      <c r="O9" s="67">
        <v>55978069</v>
      </c>
      <c r="P9" s="66"/>
      <c r="Q9" s="66">
        <v>0</v>
      </c>
      <c r="R9" s="66"/>
      <c r="S9" s="67">
        <v>55978069</v>
      </c>
    </row>
    <row r="10" spans="1:19" s="27" customFormat="1" ht="21">
      <c r="A10" s="75" t="s">
        <v>103</v>
      </c>
      <c r="B10" s="66"/>
      <c r="C10" s="66"/>
      <c r="D10" s="66"/>
      <c r="E10" s="66"/>
      <c r="F10" s="66"/>
      <c r="G10" s="66"/>
      <c r="H10" s="66"/>
      <c r="I10" s="70">
        <f>SUM(I8:I9)</f>
        <v>11621787</v>
      </c>
      <c r="J10" s="66"/>
      <c r="K10" s="76">
        <v>0</v>
      </c>
      <c r="L10" s="66"/>
      <c r="M10" s="70">
        <f>SUM(M8:M9)</f>
        <v>11621787</v>
      </c>
      <c r="N10" s="66"/>
      <c r="O10" s="70">
        <f>SUM(O8:O9)</f>
        <v>263539878</v>
      </c>
      <c r="P10" s="66"/>
      <c r="Q10" s="70">
        <v>0</v>
      </c>
      <c r="R10" s="66"/>
      <c r="S10" s="70">
        <f>SUM(S8:S9)</f>
        <v>263539878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2:S11"/>
  <sheetViews>
    <sheetView rightToLeft="1" workbookViewId="0">
      <selection activeCell="K19" sqref="K19"/>
    </sheetView>
  </sheetViews>
  <sheetFormatPr defaultRowHeight="15"/>
  <cols>
    <col min="1" max="1" width="33" style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3.25">
      <c r="A3" s="5" t="s">
        <v>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23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1:19" ht="23.25">
      <c r="A6" s="2" t="s">
        <v>3</v>
      </c>
      <c r="C6" s="5" t="s">
        <v>76</v>
      </c>
      <c r="D6" s="5" t="s">
        <v>76</v>
      </c>
      <c r="E6" s="5" t="s">
        <v>76</v>
      </c>
      <c r="F6" s="5" t="s">
        <v>76</v>
      </c>
      <c r="G6" s="5" t="s">
        <v>76</v>
      </c>
      <c r="I6" s="2" t="s">
        <v>66</v>
      </c>
      <c r="J6" s="2" t="s">
        <v>66</v>
      </c>
      <c r="K6" s="2" t="s">
        <v>66</v>
      </c>
      <c r="L6" s="2" t="s">
        <v>66</v>
      </c>
      <c r="M6" s="2" t="s">
        <v>66</v>
      </c>
      <c r="O6" s="2" t="s">
        <v>67</v>
      </c>
      <c r="P6" s="2" t="s">
        <v>67</v>
      </c>
      <c r="Q6" s="2" t="s">
        <v>67</v>
      </c>
      <c r="R6" s="2" t="s">
        <v>67</v>
      </c>
      <c r="S6" s="2" t="s">
        <v>67</v>
      </c>
    </row>
    <row r="7" spans="1:19" ht="59.25" customHeight="1">
      <c r="A7" s="2" t="s">
        <v>3</v>
      </c>
      <c r="C7" s="2" t="s">
        <v>77</v>
      </c>
      <c r="E7" s="2" t="s">
        <v>78</v>
      </c>
      <c r="G7" s="2" t="s">
        <v>79</v>
      </c>
      <c r="I7" s="2" t="s">
        <v>80</v>
      </c>
      <c r="K7" s="2" t="s">
        <v>71</v>
      </c>
      <c r="M7" s="2" t="s">
        <v>81</v>
      </c>
      <c r="O7" s="2" t="s">
        <v>80</v>
      </c>
      <c r="Q7" s="2" t="s">
        <v>71</v>
      </c>
      <c r="S7" s="2" t="s">
        <v>81</v>
      </c>
    </row>
    <row r="8" spans="1:19" ht="15.75">
      <c r="A8" s="3" t="s">
        <v>21</v>
      </c>
      <c r="C8" s="1" t="s">
        <v>82</v>
      </c>
      <c r="E8" s="4">
        <v>927270</v>
      </c>
      <c r="G8" s="4">
        <v>370</v>
      </c>
      <c r="I8" s="4">
        <v>0</v>
      </c>
      <c r="K8" s="4">
        <v>0</v>
      </c>
      <c r="M8" s="4">
        <v>0</v>
      </c>
      <c r="O8" s="4">
        <v>343089900</v>
      </c>
      <c r="Q8" s="4">
        <v>33694437</v>
      </c>
      <c r="S8" s="4">
        <v>309395463</v>
      </c>
    </row>
    <row r="9" spans="1:19" ht="15.75">
      <c r="A9" s="3" t="s">
        <v>22</v>
      </c>
      <c r="C9" s="1" t="s">
        <v>83</v>
      </c>
      <c r="E9" s="4">
        <v>15520000</v>
      </c>
      <c r="G9" s="4">
        <v>200</v>
      </c>
      <c r="I9" s="4">
        <v>0</v>
      </c>
      <c r="K9" s="4">
        <v>0</v>
      </c>
      <c r="M9" s="4">
        <v>0</v>
      </c>
      <c r="O9" s="4">
        <v>3104000000</v>
      </c>
      <c r="Q9" s="4">
        <v>313458128</v>
      </c>
      <c r="S9" s="4">
        <v>2790541872</v>
      </c>
    </row>
    <row r="10" spans="1:19" ht="15.75">
      <c r="A10" s="3" t="s">
        <v>23</v>
      </c>
      <c r="C10" s="1" t="s">
        <v>84</v>
      </c>
      <c r="E10" s="4">
        <v>35987565</v>
      </c>
      <c r="G10" s="4">
        <v>340</v>
      </c>
      <c r="I10" s="4">
        <v>0</v>
      </c>
      <c r="K10" s="4">
        <v>0</v>
      </c>
      <c r="M10" s="4">
        <v>0</v>
      </c>
      <c r="O10" s="4">
        <v>12235772100</v>
      </c>
      <c r="Q10" s="4">
        <v>1228854499</v>
      </c>
      <c r="S10" s="4">
        <v>11006917601</v>
      </c>
    </row>
    <row r="11" spans="1:19" ht="15.75">
      <c r="A11" s="3" t="s">
        <v>24</v>
      </c>
      <c r="C11" s="1" t="s">
        <v>85</v>
      </c>
      <c r="E11" s="4">
        <v>26282691</v>
      </c>
      <c r="G11" s="4">
        <v>304</v>
      </c>
      <c r="I11" s="4">
        <v>0</v>
      </c>
      <c r="K11" s="4">
        <v>0</v>
      </c>
      <c r="M11" s="4">
        <v>0</v>
      </c>
      <c r="O11" s="4">
        <v>7989938064</v>
      </c>
      <c r="Q11" s="4">
        <v>820110422</v>
      </c>
      <c r="S11" s="4">
        <v>7169827642</v>
      </c>
    </row>
  </sheetData>
  <mergeCells count="4">
    <mergeCell ref="A2:S2"/>
    <mergeCell ref="A3:S3"/>
    <mergeCell ref="A4:S4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1"/>
  <sheetViews>
    <sheetView rightToLeft="1" topLeftCell="A4" zoomScale="115" zoomScaleNormal="115" workbookViewId="0">
      <selection activeCell="Q22" sqref="Q22"/>
    </sheetView>
  </sheetViews>
  <sheetFormatPr defaultRowHeight="1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7" customFormat="1" ht="18.75"/>
    <row r="2" spans="1:17" s="27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27" customFormat="1" ht="30">
      <c r="A3" s="71" t="s">
        <v>64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s="27" customFormat="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s="27" customFormat="1" ht="18.75"/>
    <row r="6" spans="1:17" s="27" customFormat="1" ht="21">
      <c r="A6" s="26" t="s">
        <v>3</v>
      </c>
      <c r="C6" s="31" t="s">
        <v>66</v>
      </c>
      <c r="D6" s="31" t="s">
        <v>66</v>
      </c>
      <c r="E6" s="31" t="s">
        <v>66</v>
      </c>
      <c r="F6" s="31" t="s">
        <v>66</v>
      </c>
      <c r="G6" s="31" t="s">
        <v>66</v>
      </c>
      <c r="H6" s="31" t="s">
        <v>66</v>
      </c>
      <c r="I6" s="31" t="s">
        <v>66</v>
      </c>
      <c r="K6" s="31" t="s">
        <v>67</v>
      </c>
      <c r="L6" s="31" t="s">
        <v>67</v>
      </c>
      <c r="M6" s="31" t="s">
        <v>67</v>
      </c>
      <c r="N6" s="31" t="s">
        <v>67</v>
      </c>
      <c r="O6" s="31" t="s">
        <v>67</v>
      </c>
      <c r="P6" s="31" t="s">
        <v>67</v>
      </c>
      <c r="Q6" s="31" t="s">
        <v>67</v>
      </c>
    </row>
    <row r="7" spans="1:17" s="27" customFormat="1" ht="59.25" customHeight="1">
      <c r="A7" s="34" t="s">
        <v>3</v>
      </c>
      <c r="C7" s="35" t="s">
        <v>7</v>
      </c>
      <c r="E7" s="35" t="s">
        <v>86</v>
      </c>
      <c r="G7" s="35" t="s">
        <v>87</v>
      </c>
      <c r="I7" s="77" t="s">
        <v>88</v>
      </c>
      <c r="K7" s="35" t="s">
        <v>7</v>
      </c>
      <c r="M7" s="35" t="s">
        <v>86</v>
      </c>
      <c r="O7" s="35" t="s">
        <v>87</v>
      </c>
      <c r="Q7" s="77" t="s">
        <v>88</v>
      </c>
    </row>
    <row r="8" spans="1:17" s="27" customFormat="1" ht="21">
      <c r="A8" s="78" t="s">
        <v>22</v>
      </c>
      <c r="C8" s="39">
        <v>13660000</v>
      </c>
      <c r="D8" s="79"/>
      <c r="E8" s="39">
        <v>128169916776</v>
      </c>
      <c r="F8" s="79"/>
      <c r="G8" s="39">
        <v>169272157610</v>
      </c>
      <c r="H8" s="79"/>
      <c r="I8" s="40">
        <v>-41102240834</v>
      </c>
      <c r="J8" s="79"/>
      <c r="K8" s="39">
        <v>13660000</v>
      </c>
      <c r="L8" s="79"/>
      <c r="M8" s="39">
        <v>128169916776</v>
      </c>
      <c r="N8" s="79"/>
      <c r="O8" s="39">
        <v>106733181599</v>
      </c>
      <c r="P8" s="79"/>
      <c r="Q8" s="39">
        <v>21436735177</v>
      </c>
    </row>
    <row r="9" spans="1:17" s="27" customFormat="1" ht="21">
      <c r="A9" s="78" t="s">
        <v>20</v>
      </c>
      <c r="C9" s="39">
        <v>6969450</v>
      </c>
      <c r="D9" s="79"/>
      <c r="E9" s="39">
        <v>58916736224</v>
      </c>
      <c r="F9" s="79"/>
      <c r="G9" s="39">
        <v>56859487726</v>
      </c>
      <c r="H9" s="79"/>
      <c r="I9" s="39">
        <v>2057248498</v>
      </c>
      <c r="J9" s="79"/>
      <c r="K9" s="39">
        <v>6969450</v>
      </c>
      <c r="L9" s="79"/>
      <c r="M9" s="39">
        <v>58916736224</v>
      </c>
      <c r="N9" s="79"/>
      <c r="O9" s="39">
        <v>55604251454</v>
      </c>
      <c r="P9" s="79"/>
      <c r="Q9" s="39">
        <v>3312484770</v>
      </c>
    </row>
    <row r="10" spans="1:17" s="27" customFormat="1" ht="21">
      <c r="A10" s="78" t="s">
        <v>18</v>
      </c>
      <c r="C10" s="39">
        <v>7846133</v>
      </c>
      <c r="D10" s="79"/>
      <c r="E10" s="39">
        <v>208470118675</v>
      </c>
      <c r="F10" s="79"/>
      <c r="G10" s="39">
        <v>237814213654</v>
      </c>
      <c r="H10" s="79"/>
      <c r="I10" s="40">
        <v>-29344094978</v>
      </c>
      <c r="J10" s="79"/>
      <c r="K10" s="39">
        <v>7846133</v>
      </c>
      <c r="L10" s="79"/>
      <c r="M10" s="39">
        <v>208470118675</v>
      </c>
      <c r="N10" s="79"/>
      <c r="O10" s="39">
        <v>116061615069</v>
      </c>
      <c r="P10" s="79"/>
      <c r="Q10" s="39">
        <v>92408503606</v>
      </c>
    </row>
    <row r="11" spans="1:17" s="27" customFormat="1" ht="21">
      <c r="A11" s="78" t="s">
        <v>21</v>
      </c>
      <c r="C11" s="39">
        <v>583024</v>
      </c>
      <c r="D11" s="79"/>
      <c r="E11" s="39">
        <v>40699101796</v>
      </c>
      <c r="F11" s="79"/>
      <c r="G11" s="39">
        <v>49323104477</v>
      </c>
      <c r="H11" s="79"/>
      <c r="I11" s="40">
        <v>-8624002680</v>
      </c>
      <c r="J11" s="79"/>
      <c r="K11" s="39">
        <v>583024</v>
      </c>
      <c r="L11" s="79"/>
      <c r="M11" s="39">
        <v>40699101796</v>
      </c>
      <c r="N11" s="79"/>
      <c r="O11" s="39">
        <v>41415299459</v>
      </c>
      <c r="P11" s="79"/>
      <c r="Q11" s="40">
        <v>-716197662</v>
      </c>
    </row>
    <row r="12" spans="1:17" s="27" customFormat="1" ht="21">
      <c r="A12" s="78" t="s">
        <v>16</v>
      </c>
      <c r="C12" s="39">
        <v>26330477</v>
      </c>
      <c r="D12" s="79"/>
      <c r="E12" s="39">
        <v>544938678736</v>
      </c>
      <c r="F12" s="79"/>
      <c r="G12" s="39">
        <v>539994779449</v>
      </c>
      <c r="H12" s="79"/>
      <c r="I12" s="39">
        <v>4943899287</v>
      </c>
      <c r="J12" s="79"/>
      <c r="K12" s="39">
        <v>26330477</v>
      </c>
      <c r="L12" s="79"/>
      <c r="M12" s="39">
        <v>544938678736</v>
      </c>
      <c r="N12" s="79"/>
      <c r="O12" s="39">
        <v>531374726715</v>
      </c>
      <c r="P12" s="79"/>
      <c r="Q12" s="39">
        <v>13563952021</v>
      </c>
    </row>
    <row r="13" spans="1:17" s="27" customFormat="1" ht="21">
      <c r="A13" s="78" t="s">
        <v>23</v>
      </c>
      <c r="C13" s="39">
        <v>33368159</v>
      </c>
      <c r="D13" s="79"/>
      <c r="E13" s="39">
        <v>226731034554</v>
      </c>
      <c r="F13" s="79"/>
      <c r="G13" s="39">
        <v>250491326048</v>
      </c>
      <c r="H13" s="79"/>
      <c r="I13" s="40">
        <v>-23760291493</v>
      </c>
      <c r="J13" s="79"/>
      <c r="K13" s="39">
        <v>33368159</v>
      </c>
      <c r="L13" s="79"/>
      <c r="M13" s="39">
        <v>226731034554</v>
      </c>
      <c r="N13" s="79"/>
      <c r="O13" s="39">
        <v>136899839192</v>
      </c>
      <c r="P13" s="79"/>
      <c r="Q13" s="39">
        <v>89831195362</v>
      </c>
    </row>
    <row r="14" spans="1:17" s="27" customFormat="1" ht="21">
      <c r="A14" s="78" t="s">
        <v>17</v>
      </c>
      <c r="C14" s="39">
        <v>241478</v>
      </c>
      <c r="D14" s="79"/>
      <c r="E14" s="39">
        <v>13407241966</v>
      </c>
      <c r="F14" s="79"/>
      <c r="G14" s="39">
        <v>14938619080</v>
      </c>
      <c r="H14" s="79"/>
      <c r="I14" s="40">
        <v>-1531377113</v>
      </c>
      <c r="J14" s="79"/>
      <c r="K14" s="39">
        <v>241478</v>
      </c>
      <c r="L14" s="79"/>
      <c r="M14" s="39">
        <v>13407241966</v>
      </c>
      <c r="N14" s="79"/>
      <c r="O14" s="39">
        <v>11236610165</v>
      </c>
      <c r="P14" s="79"/>
      <c r="Q14" s="39">
        <v>2170631801</v>
      </c>
    </row>
    <row r="15" spans="1:17" s="27" customFormat="1" ht="21">
      <c r="A15" s="78" t="s">
        <v>15</v>
      </c>
      <c r="C15" s="39">
        <v>6528778</v>
      </c>
      <c r="D15" s="79"/>
      <c r="E15" s="39">
        <v>33532414901</v>
      </c>
      <c r="F15" s="79"/>
      <c r="G15" s="39">
        <v>37723772488</v>
      </c>
      <c r="H15" s="79"/>
      <c r="I15" s="40">
        <v>-4191357586</v>
      </c>
      <c r="J15" s="79"/>
      <c r="K15" s="39">
        <v>6528778</v>
      </c>
      <c r="L15" s="79"/>
      <c r="M15" s="39">
        <v>33532414901</v>
      </c>
      <c r="N15" s="79"/>
      <c r="O15" s="39">
        <v>22451330650</v>
      </c>
      <c r="P15" s="79"/>
      <c r="Q15" s="39">
        <v>11081084251</v>
      </c>
    </row>
    <row r="16" spans="1:17" s="27" customFormat="1" ht="21">
      <c r="A16" s="78" t="s">
        <v>24</v>
      </c>
      <c r="C16" s="39">
        <v>13755858</v>
      </c>
      <c r="D16" s="79"/>
      <c r="E16" s="39">
        <v>454285587258</v>
      </c>
      <c r="F16" s="79"/>
      <c r="G16" s="39">
        <v>543950121803</v>
      </c>
      <c r="H16" s="79"/>
      <c r="I16" s="40">
        <v>-89664534544</v>
      </c>
      <c r="J16" s="79"/>
      <c r="K16" s="39">
        <v>13755858</v>
      </c>
      <c r="L16" s="79"/>
      <c r="M16" s="39">
        <v>454285587258</v>
      </c>
      <c r="N16" s="79"/>
      <c r="O16" s="39">
        <v>269560603698</v>
      </c>
      <c r="P16" s="79"/>
      <c r="Q16" s="39">
        <v>184724983560</v>
      </c>
    </row>
    <row r="17" spans="1:17" s="27" customFormat="1" ht="21">
      <c r="A17" s="78" t="s">
        <v>19</v>
      </c>
      <c r="C17" s="39">
        <v>10000</v>
      </c>
      <c r="D17" s="79"/>
      <c r="E17" s="39">
        <v>145432726</v>
      </c>
      <c r="F17" s="79"/>
      <c r="G17" s="39">
        <v>142493277</v>
      </c>
      <c r="H17" s="79"/>
      <c r="I17" s="39">
        <v>2939449</v>
      </c>
      <c r="J17" s="79"/>
      <c r="K17" s="39">
        <v>10000</v>
      </c>
      <c r="L17" s="79"/>
      <c r="M17" s="39">
        <v>145432726</v>
      </c>
      <c r="N17" s="79"/>
      <c r="O17" s="39">
        <v>125207396</v>
      </c>
      <c r="P17" s="79"/>
      <c r="Q17" s="39">
        <v>20225330</v>
      </c>
    </row>
    <row r="18" spans="1:17" s="27" customFormat="1" ht="21">
      <c r="A18" s="78" t="s">
        <v>34</v>
      </c>
      <c r="C18" s="39">
        <v>12000</v>
      </c>
      <c r="D18" s="79"/>
      <c r="E18" s="39">
        <v>10708230900</v>
      </c>
      <c r="F18" s="79"/>
      <c r="G18" s="39">
        <v>10492627325</v>
      </c>
      <c r="H18" s="79"/>
      <c r="I18" s="39">
        <v>215603575</v>
      </c>
      <c r="J18" s="79"/>
      <c r="K18" s="39">
        <v>12000</v>
      </c>
      <c r="L18" s="79"/>
      <c r="M18" s="39">
        <v>10708230900</v>
      </c>
      <c r="N18" s="79"/>
      <c r="O18" s="39">
        <v>9431492875</v>
      </c>
      <c r="P18" s="79"/>
      <c r="Q18" s="39">
        <v>1276738025</v>
      </c>
    </row>
    <row r="19" spans="1:17" s="27" customFormat="1" ht="21">
      <c r="A19" s="78" t="s">
        <v>38</v>
      </c>
      <c r="C19" s="39">
        <v>18400</v>
      </c>
      <c r="D19" s="79"/>
      <c r="E19" s="39">
        <v>17423015149</v>
      </c>
      <c r="F19" s="79"/>
      <c r="G19" s="39">
        <v>17081023272</v>
      </c>
      <c r="H19" s="79"/>
      <c r="I19" s="39">
        <v>341991877</v>
      </c>
      <c r="J19" s="79"/>
      <c r="K19" s="39">
        <v>18400</v>
      </c>
      <c r="L19" s="79"/>
      <c r="M19" s="39">
        <v>17423015149</v>
      </c>
      <c r="N19" s="79"/>
      <c r="O19" s="39">
        <v>14959694066</v>
      </c>
      <c r="P19" s="79"/>
      <c r="Q19" s="39">
        <v>2463321083</v>
      </c>
    </row>
    <row r="20" spans="1:17" s="27" customFormat="1" ht="21">
      <c r="A20" s="78" t="s">
        <v>41</v>
      </c>
      <c r="C20" s="39">
        <v>16200</v>
      </c>
      <c r="D20" s="79"/>
      <c r="E20" s="39">
        <v>16096143829</v>
      </c>
      <c r="F20" s="79"/>
      <c r="G20" s="39">
        <v>15846359053</v>
      </c>
      <c r="H20" s="79"/>
      <c r="I20" s="39">
        <v>249784776</v>
      </c>
      <c r="J20" s="79"/>
      <c r="K20" s="39">
        <v>16200</v>
      </c>
      <c r="L20" s="79"/>
      <c r="M20" s="39">
        <v>16096143829</v>
      </c>
      <c r="N20" s="79"/>
      <c r="O20" s="39">
        <v>13950583228</v>
      </c>
      <c r="P20" s="79"/>
      <c r="Q20" s="39">
        <v>2145560601</v>
      </c>
    </row>
    <row r="21" spans="1:17" s="27" customFormat="1" ht="21">
      <c r="A21" s="42" t="s">
        <v>103</v>
      </c>
      <c r="C21" s="80">
        <f>SUM(C8:C20)</f>
        <v>109339957</v>
      </c>
      <c r="E21" s="80">
        <f>SUM(E8:E20)</f>
        <v>1753523653490</v>
      </c>
      <c r="G21" s="80">
        <f>SUM(G8:G20)</f>
        <v>1943930085262</v>
      </c>
      <c r="I21" s="45">
        <f>SUM(I8:I20)</f>
        <v>-190406431766</v>
      </c>
      <c r="K21" s="80">
        <f>SUM(K8:K20)</f>
        <v>109339957</v>
      </c>
      <c r="M21" s="80">
        <f>SUM(M8:M20)</f>
        <v>1753523653490</v>
      </c>
      <c r="O21" s="80">
        <f>SUM(O8:O20)</f>
        <v>1329804435566</v>
      </c>
      <c r="Q21" s="80">
        <f>SUM(Q8:Q20)</f>
        <v>423719217925</v>
      </c>
    </row>
  </sheetData>
  <mergeCells count="6">
    <mergeCell ref="A2:Q2"/>
    <mergeCell ref="A4:Q4"/>
    <mergeCell ref="A3:Q3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30"/>
  <sheetViews>
    <sheetView rightToLeft="1" topLeftCell="A11" zoomScale="115" zoomScaleNormal="115" workbookViewId="0">
      <selection activeCell="Q22" sqref="Q22"/>
    </sheetView>
  </sheetViews>
  <sheetFormatPr defaultRowHeight="15"/>
  <cols>
    <col min="1" max="1" width="36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7" customFormat="1" ht="18.75"/>
    <row r="2" spans="1:17" s="27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27" customFormat="1" ht="30">
      <c r="A3" s="71" t="s">
        <v>64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s="27" customFormat="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s="27" customFormat="1" ht="18.75"/>
    <row r="6" spans="1:17" s="27" customFormat="1" ht="21">
      <c r="A6" s="26" t="s">
        <v>3</v>
      </c>
      <c r="C6" s="31" t="s">
        <v>66</v>
      </c>
      <c r="D6" s="31" t="s">
        <v>66</v>
      </c>
      <c r="E6" s="31" t="s">
        <v>66</v>
      </c>
      <c r="F6" s="31" t="s">
        <v>66</v>
      </c>
      <c r="G6" s="31" t="s">
        <v>66</v>
      </c>
      <c r="H6" s="31" t="s">
        <v>66</v>
      </c>
      <c r="I6" s="31" t="s">
        <v>66</v>
      </c>
      <c r="K6" s="31" t="s">
        <v>67</v>
      </c>
      <c r="L6" s="31" t="s">
        <v>67</v>
      </c>
      <c r="M6" s="31" t="s">
        <v>67</v>
      </c>
      <c r="N6" s="31" t="s">
        <v>67</v>
      </c>
      <c r="O6" s="31" t="s">
        <v>67</v>
      </c>
      <c r="P6" s="31" t="s">
        <v>67</v>
      </c>
      <c r="Q6" s="31" t="s">
        <v>67</v>
      </c>
    </row>
    <row r="7" spans="1:17" s="27" customFormat="1" ht="21">
      <c r="A7" s="34" t="s">
        <v>3</v>
      </c>
      <c r="C7" s="35" t="s">
        <v>7</v>
      </c>
      <c r="E7" s="35" t="s">
        <v>86</v>
      </c>
      <c r="G7" s="35" t="s">
        <v>87</v>
      </c>
      <c r="I7" s="35" t="s">
        <v>89</v>
      </c>
      <c r="K7" s="35" t="s">
        <v>7</v>
      </c>
      <c r="M7" s="35" t="s">
        <v>86</v>
      </c>
      <c r="O7" s="35" t="s">
        <v>87</v>
      </c>
      <c r="Q7" s="35" t="s">
        <v>89</v>
      </c>
    </row>
    <row r="8" spans="1:17" s="27" customFormat="1" ht="21">
      <c r="A8" s="78" t="s">
        <v>22</v>
      </c>
      <c r="C8" s="39">
        <v>3040000</v>
      </c>
      <c r="D8" s="79"/>
      <c r="E8" s="39">
        <v>30587847222</v>
      </c>
      <c r="F8" s="79"/>
      <c r="G8" s="39">
        <v>23578090221</v>
      </c>
      <c r="H8" s="79"/>
      <c r="I8" s="39">
        <v>7009757001</v>
      </c>
      <c r="J8" s="79"/>
      <c r="K8" s="39">
        <v>7048021</v>
      </c>
      <c r="L8" s="79"/>
      <c r="M8" s="39">
        <v>72351695214</v>
      </c>
      <c r="N8" s="79"/>
      <c r="O8" s="39">
        <v>52109618023</v>
      </c>
      <c r="P8" s="79"/>
      <c r="Q8" s="39">
        <v>20242077191</v>
      </c>
    </row>
    <row r="9" spans="1:17" s="27" customFormat="1" ht="21">
      <c r="A9" s="78" t="s">
        <v>23</v>
      </c>
      <c r="C9" s="39">
        <v>4600000</v>
      </c>
      <c r="D9" s="79"/>
      <c r="E9" s="39">
        <v>29348678285</v>
      </c>
      <c r="F9" s="79"/>
      <c r="G9" s="39">
        <v>18543982443</v>
      </c>
      <c r="H9" s="79"/>
      <c r="I9" s="39">
        <v>10804695842</v>
      </c>
      <c r="J9" s="79"/>
      <c r="K9" s="39">
        <v>10142052</v>
      </c>
      <c r="L9" s="79"/>
      <c r="M9" s="39">
        <v>61743695417</v>
      </c>
      <c r="N9" s="79"/>
      <c r="O9" s="39">
        <v>39359544686</v>
      </c>
      <c r="P9" s="79"/>
      <c r="Q9" s="39">
        <v>22384150731</v>
      </c>
    </row>
    <row r="10" spans="1:17" s="27" customFormat="1" ht="21">
      <c r="A10" s="78" t="s">
        <v>21</v>
      </c>
      <c r="C10" s="39">
        <v>780827</v>
      </c>
      <c r="D10" s="79"/>
      <c r="E10" s="39">
        <v>56818990852</v>
      </c>
      <c r="F10" s="79"/>
      <c r="G10" s="39">
        <v>48877400115</v>
      </c>
      <c r="H10" s="79"/>
      <c r="I10" s="39">
        <v>7941590737</v>
      </c>
      <c r="J10" s="79"/>
      <c r="K10" s="39">
        <v>1992405</v>
      </c>
      <c r="L10" s="79"/>
      <c r="M10" s="39">
        <v>129065087674</v>
      </c>
      <c r="N10" s="79"/>
      <c r="O10" s="39">
        <v>98813888973</v>
      </c>
      <c r="P10" s="79"/>
      <c r="Q10" s="39">
        <v>30251198701</v>
      </c>
    </row>
    <row r="11" spans="1:17" s="27" customFormat="1" ht="21">
      <c r="A11" s="78" t="s">
        <v>17</v>
      </c>
      <c r="C11" s="39">
        <v>235107</v>
      </c>
      <c r="D11" s="79"/>
      <c r="E11" s="39">
        <v>12853971914</v>
      </c>
      <c r="F11" s="79"/>
      <c r="G11" s="39">
        <v>10977502299</v>
      </c>
      <c r="H11" s="79"/>
      <c r="I11" s="39">
        <v>1876469615</v>
      </c>
      <c r="J11" s="79"/>
      <c r="K11" s="39">
        <v>1219755</v>
      </c>
      <c r="L11" s="79"/>
      <c r="M11" s="39">
        <v>60333004558</v>
      </c>
      <c r="N11" s="79"/>
      <c r="O11" s="39">
        <v>56787252853</v>
      </c>
      <c r="P11" s="79"/>
      <c r="Q11" s="39">
        <v>3545751705</v>
      </c>
    </row>
    <row r="12" spans="1:17" s="27" customFormat="1" ht="21">
      <c r="A12" s="78" t="s">
        <v>18</v>
      </c>
      <c r="C12" s="39">
        <v>2337412</v>
      </c>
      <c r="D12" s="79"/>
      <c r="E12" s="39">
        <v>58507730916</v>
      </c>
      <c r="F12" s="79"/>
      <c r="G12" s="39">
        <v>34100294882</v>
      </c>
      <c r="H12" s="79"/>
      <c r="I12" s="39">
        <v>24407436034</v>
      </c>
      <c r="J12" s="79"/>
      <c r="K12" s="39">
        <v>8934981</v>
      </c>
      <c r="L12" s="79"/>
      <c r="M12" s="39">
        <v>187332795906</v>
      </c>
      <c r="N12" s="79"/>
      <c r="O12" s="39">
        <v>118907959029</v>
      </c>
      <c r="P12" s="79"/>
      <c r="Q12" s="39">
        <v>68424836877</v>
      </c>
    </row>
    <row r="13" spans="1:17" s="27" customFormat="1" ht="21">
      <c r="A13" s="78" t="s">
        <v>20</v>
      </c>
      <c r="C13" s="39">
        <v>5938195</v>
      </c>
      <c r="D13" s="79"/>
      <c r="E13" s="39">
        <v>46980391936</v>
      </c>
      <c r="F13" s="79"/>
      <c r="G13" s="39">
        <v>48128836790</v>
      </c>
      <c r="H13" s="79"/>
      <c r="I13" s="40">
        <v>-1148444854</v>
      </c>
      <c r="J13" s="79"/>
      <c r="K13" s="39">
        <v>21322801</v>
      </c>
      <c r="L13" s="79"/>
      <c r="M13" s="39">
        <v>141085059211</v>
      </c>
      <c r="N13" s="79"/>
      <c r="O13" s="39">
        <v>119793849291</v>
      </c>
      <c r="P13" s="79"/>
      <c r="Q13" s="39">
        <v>21291209920</v>
      </c>
    </row>
    <row r="14" spans="1:17" s="27" customFormat="1" ht="21">
      <c r="A14" s="78" t="s">
        <v>24</v>
      </c>
      <c r="C14" s="39">
        <v>1507019</v>
      </c>
      <c r="D14" s="79"/>
      <c r="E14" s="39">
        <v>49097026099</v>
      </c>
      <c r="F14" s="79"/>
      <c r="G14" s="39">
        <v>28914200601</v>
      </c>
      <c r="H14" s="79"/>
      <c r="I14" s="39">
        <v>20182825498</v>
      </c>
      <c r="J14" s="79"/>
      <c r="K14" s="39">
        <v>44515804</v>
      </c>
      <c r="L14" s="79"/>
      <c r="M14" s="39">
        <v>1078635645147</v>
      </c>
      <c r="N14" s="79"/>
      <c r="O14" s="39">
        <v>672362436573</v>
      </c>
      <c r="P14" s="79"/>
      <c r="Q14" s="39">
        <v>406273208574</v>
      </c>
    </row>
    <row r="15" spans="1:17" s="27" customFormat="1" ht="21">
      <c r="A15" s="78" t="s">
        <v>15</v>
      </c>
      <c r="C15" s="39">
        <v>3564400</v>
      </c>
      <c r="D15" s="79"/>
      <c r="E15" s="39">
        <v>15799381955</v>
      </c>
      <c r="F15" s="79"/>
      <c r="G15" s="39">
        <v>12228698721</v>
      </c>
      <c r="H15" s="79"/>
      <c r="I15" s="39">
        <v>3570683234</v>
      </c>
      <c r="J15" s="79"/>
      <c r="K15" s="39">
        <v>9842796</v>
      </c>
      <c r="L15" s="79"/>
      <c r="M15" s="39">
        <v>35612181698</v>
      </c>
      <c r="N15" s="79"/>
      <c r="O15" s="39">
        <v>27241022526</v>
      </c>
      <c r="P15" s="79"/>
      <c r="Q15" s="39">
        <v>8371159172</v>
      </c>
    </row>
    <row r="16" spans="1:17" s="27" customFormat="1" ht="21">
      <c r="A16" s="78" t="s">
        <v>16</v>
      </c>
      <c r="C16" s="39">
        <v>18835265</v>
      </c>
      <c r="D16" s="79"/>
      <c r="E16" s="39">
        <v>383323836858</v>
      </c>
      <c r="F16" s="79"/>
      <c r="G16" s="39">
        <v>377514249941</v>
      </c>
      <c r="H16" s="79"/>
      <c r="I16" s="39">
        <v>5809586917</v>
      </c>
      <c r="J16" s="79"/>
      <c r="K16" s="39">
        <v>54800376</v>
      </c>
      <c r="L16" s="79"/>
      <c r="M16" s="39">
        <v>1087015672813</v>
      </c>
      <c r="N16" s="79"/>
      <c r="O16" s="39">
        <v>1072895601093</v>
      </c>
      <c r="P16" s="79"/>
      <c r="Q16" s="39">
        <v>14120071720</v>
      </c>
    </row>
    <row r="17" spans="1:17" s="27" customFormat="1" ht="21">
      <c r="A17" s="78" t="s">
        <v>90</v>
      </c>
      <c r="C17" s="39">
        <v>0</v>
      </c>
      <c r="D17" s="79"/>
      <c r="E17" s="39">
        <v>0</v>
      </c>
      <c r="F17" s="79"/>
      <c r="G17" s="39">
        <v>0</v>
      </c>
      <c r="H17" s="79"/>
      <c r="I17" s="39">
        <v>0</v>
      </c>
      <c r="J17" s="79"/>
      <c r="K17" s="39">
        <v>2753967</v>
      </c>
      <c r="L17" s="79"/>
      <c r="M17" s="39">
        <v>111941535642</v>
      </c>
      <c r="N17" s="79"/>
      <c r="O17" s="39">
        <v>110827421113</v>
      </c>
      <c r="P17" s="79"/>
      <c r="Q17" s="39">
        <v>1114114529</v>
      </c>
    </row>
    <row r="18" spans="1:17" s="27" customFormat="1" ht="21">
      <c r="A18" s="78" t="s">
        <v>19</v>
      </c>
      <c r="C18" s="39">
        <v>0</v>
      </c>
      <c r="D18" s="79"/>
      <c r="E18" s="39">
        <v>0</v>
      </c>
      <c r="F18" s="79"/>
      <c r="G18" s="39">
        <v>0</v>
      </c>
      <c r="H18" s="79"/>
      <c r="I18" s="39">
        <v>0</v>
      </c>
      <c r="J18" s="79"/>
      <c r="K18" s="39">
        <v>312058</v>
      </c>
      <c r="L18" s="79"/>
      <c r="M18" s="39">
        <v>3979739120</v>
      </c>
      <c r="N18" s="79"/>
      <c r="O18" s="39">
        <v>3882541812</v>
      </c>
      <c r="P18" s="79"/>
      <c r="Q18" s="39">
        <v>97197308</v>
      </c>
    </row>
    <row r="19" spans="1:17" s="27" customFormat="1" ht="21">
      <c r="A19" s="78" t="s">
        <v>91</v>
      </c>
      <c r="C19" s="39">
        <v>0</v>
      </c>
      <c r="D19" s="79"/>
      <c r="E19" s="39">
        <v>0</v>
      </c>
      <c r="F19" s="79"/>
      <c r="G19" s="39">
        <v>0</v>
      </c>
      <c r="H19" s="79"/>
      <c r="I19" s="39">
        <v>0</v>
      </c>
      <c r="J19" s="79"/>
      <c r="K19" s="39">
        <v>7500000</v>
      </c>
      <c r="L19" s="79"/>
      <c r="M19" s="39">
        <v>81112288889</v>
      </c>
      <c r="N19" s="79"/>
      <c r="O19" s="39">
        <v>80197533869</v>
      </c>
      <c r="P19" s="79"/>
      <c r="Q19" s="39">
        <v>914755020</v>
      </c>
    </row>
    <row r="20" spans="1:17" s="27" customFormat="1" ht="21">
      <c r="A20" s="78" t="s">
        <v>38</v>
      </c>
      <c r="C20" s="39">
        <v>0</v>
      </c>
      <c r="D20" s="79"/>
      <c r="E20" s="39">
        <v>0</v>
      </c>
      <c r="F20" s="79"/>
      <c r="G20" s="39">
        <v>0</v>
      </c>
      <c r="H20" s="79"/>
      <c r="I20" s="39">
        <v>0</v>
      </c>
      <c r="J20" s="79"/>
      <c r="K20" s="39">
        <v>14800</v>
      </c>
      <c r="L20" s="79"/>
      <c r="M20" s="39">
        <v>12115928592</v>
      </c>
      <c r="N20" s="79"/>
      <c r="O20" s="39">
        <v>12026380256</v>
      </c>
      <c r="P20" s="79"/>
      <c r="Q20" s="39">
        <v>89548336</v>
      </c>
    </row>
    <row r="21" spans="1:17" s="27" customFormat="1" ht="21">
      <c r="A21" s="78" t="s">
        <v>92</v>
      </c>
      <c r="C21" s="39">
        <v>0</v>
      </c>
      <c r="D21" s="79"/>
      <c r="E21" s="39">
        <v>0</v>
      </c>
      <c r="F21" s="79"/>
      <c r="G21" s="39">
        <v>0</v>
      </c>
      <c r="H21" s="79"/>
      <c r="I21" s="39">
        <v>0</v>
      </c>
      <c r="J21" s="79"/>
      <c r="K21" s="39">
        <v>30100</v>
      </c>
      <c r="L21" s="79"/>
      <c r="M21" s="39">
        <v>29876076100</v>
      </c>
      <c r="N21" s="79"/>
      <c r="O21" s="39">
        <v>26870941432</v>
      </c>
      <c r="P21" s="79"/>
      <c r="Q21" s="39">
        <v>3005134668</v>
      </c>
    </row>
    <row r="22" spans="1:17" s="27" customFormat="1" ht="21">
      <c r="A22" s="78" t="s">
        <v>73</v>
      </c>
      <c r="C22" s="39">
        <v>0</v>
      </c>
      <c r="D22" s="79"/>
      <c r="E22" s="39">
        <v>0</v>
      </c>
      <c r="F22" s="79"/>
      <c r="G22" s="39">
        <v>0</v>
      </c>
      <c r="H22" s="79"/>
      <c r="I22" s="39">
        <v>0</v>
      </c>
      <c r="J22" s="79"/>
      <c r="K22" s="39">
        <v>7000</v>
      </c>
      <c r="L22" s="79"/>
      <c r="M22" s="39">
        <v>6772086682</v>
      </c>
      <c r="N22" s="79"/>
      <c r="O22" s="39">
        <v>6890001124</v>
      </c>
      <c r="P22" s="79"/>
      <c r="Q22" s="40">
        <v>-117914442</v>
      </c>
    </row>
    <row r="23" spans="1:17" s="27" customFormat="1" ht="21">
      <c r="A23" s="78" t="s">
        <v>34</v>
      </c>
      <c r="C23" s="39">
        <v>0</v>
      </c>
      <c r="D23" s="79"/>
      <c r="E23" s="39">
        <v>0</v>
      </c>
      <c r="F23" s="79"/>
      <c r="G23" s="39">
        <v>0</v>
      </c>
      <c r="H23" s="79"/>
      <c r="I23" s="39">
        <v>0</v>
      </c>
      <c r="J23" s="79"/>
      <c r="K23" s="39">
        <v>4800</v>
      </c>
      <c r="L23" s="79"/>
      <c r="M23" s="39">
        <v>3752875202</v>
      </c>
      <c r="N23" s="79"/>
      <c r="O23" s="39">
        <v>3735855185</v>
      </c>
      <c r="P23" s="79"/>
      <c r="Q23" s="39">
        <v>17020017</v>
      </c>
    </row>
    <row r="24" spans="1:17" s="27" customFormat="1" ht="21">
      <c r="A24" s="78" t="s">
        <v>93</v>
      </c>
      <c r="C24" s="39">
        <v>0</v>
      </c>
      <c r="D24" s="79"/>
      <c r="E24" s="39">
        <v>0</v>
      </c>
      <c r="F24" s="79"/>
      <c r="G24" s="39">
        <v>0</v>
      </c>
      <c r="H24" s="79"/>
      <c r="I24" s="39">
        <v>0</v>
      </c>
      <c r="J24" s="79"/>
      <c r="K24" s="39">
        <v>200</v>
      </c>
      <c r="L24" s="79"/>
      <c r="M24" s="39">
        <v>170076605</v>
      </c>
      <c r="N24" s="79"/>
      <c r="O24" s="39">
        <v>163718610</v>
      </c>
      <c r="P24" s="79"/>
      <c r="Q24" s="39">
        <v>6357995</v>
      </c>
    </row>
    <row r="25" spans="1:17" s="27" customFormat="1" ht="21">
      <c r="A25" s="78" t="s">
        <v>94</v>
      </c>
      <c r="C25" s="39">
        <v>0</v>
      </c>
      <c r="D25" s="79"/>
      <c r="E25" s="39">
        <v>0</v>
      </c>
      <c r="F25" s="79"/>
      <c r="G25" s="39">
        <v>0</v>
      </c>
      <c r="H25" s="79"/>
      <c r="I25" s="39">
        <v>0</v>
      </c>
      <c r="J25" s="79"/>
      <c r="K25" s="39">
        <v>183630</v>
      </c>
      <c r="L25" s="79"/>
      <c r="M25" s="39">
        <v>148994540264</v>
      </c>
      <c r="N25" s="79"/>
      <c r="O25" s="39">
        <v>147879303583</v>
      </c>
      <c r="P25" s="79"/>
      <c r="Q25" s="39">
        <v>1115236681</v>
      </c>
    </row>
    <row r="26" spans="1:17" s="27" customFormat="1" ht="21">
      <c r="A26" s="78" t="s">
        <v>95</v>
      </c>
      <c r="C26" s="39">
        <v>0</v>
      </c>
      <c r="D26" s="79"/>
      <c r="E26" s="39">
        <v>0</v>
      </c>
      <c r="F26" s="79"/>
      <c r="G26" s="39">
        <v>0</v>
      </c>
      <c r="H26" s="79"/>
      <c r="I26" s="39">
        <v>0</v>
      </c>
      <c r="J26" s="79"/>
      <c r="K26" s="39">
        <v>172500</v>
      </c>
      <c r="L26" s="79"/>
      <c r="M26" s="39">
        <v>99256586782</v>
      </c>
      <c r="N26" s="79"/>
      <c r="O26" s="39">
        <v>98597077043</v>
      </c>
      <c r="P26" s="79"/>
      <c r="Q26" s="39">
        <v>659509739</v>
      </c>
    </row>
    <row r="27" spans="1:17" s="27" customFormat="1" ht="21">
      <c r="A27" s="78" t="s">
        <v>96</v>
      </c>
      <c r="C27" s="39">
        <v>0</v>
      </c>
      <c r="D27" s="79"/>
      <c r="E27" s="39">
        <v>0</v>
      </c>
      <c r="F27" s="79"/>
      <c r="G27" s="39">
        <v>0</v>
      </c>
      <c r="H27" s="79"/>
      <c r="I27" s="39">
        <v>0</v>
      </c>
      <c r="J27" s="79"/>
      <c r="K27" s="39">
        <v>400</v>
      </c>
      <c r="L27" s="79"/>
      <c r="M27" s="39">
        <v>371666348</v>
      </c>
      <c r="N27" s="79"/>
      <c r="O27" s="39">
        <v>370678545</v>
      </c>
      <c r="P27" s="79"/>
      <c r="Q27" s="39">
        <v>987803</v>
      </c>
    </row>
    <row r="28" spans="1:17" s="27" customFormat="1" ht="21">
      <c r="A28" s="78" t="s">
        <v>41</v>
      </c>
      <c r="C28" s="39">
        <v>0</v>
      </c>
      <c r="D28" s="79"/>
      <c r="E28" s="39">
        <v>0</v>
      </c>
      <c r="F28" s="79"/>
      <c r="G28" s="39">
        <v>0</v>
      </c>
      <c r="H28" s="79"/>
      <c r="I28" s="39">
        <v>0</v>
      </c>
      <c r="J28" s="79"/>
      <c r="K28" s="39">
        <v>6710</v>
      </c>
      <c r="L28" s="79"/>
      <c r="M28" s="39">
        <v>5804691980</v>
      </c>
      <c r="N28" s="79"/>
      <c r="O28" s="39">
        <v>5763569701</v>
      </c>
      <c r="P28" s="79"/>
      <c r="Q28" s="39">
        <v>41122279</v>
      </c>
    </row>
    <row r="29" spans="1:17" s="27" customFormat="1" ht="21">
      <c r="A29" s="78" t="s">
        <v>97</v>
      </c>
      <c r="C29" s="39">
        <v>0</v>
      </c>
      <c r="D29" s="79"/>
      <c r="E29" s="39">
        <v>0</v>
      </c>
      <c r="F29" s="79"/>
      <c r="G29" s="39">
        <v>0</v>
      </c>
      <c r="H29" s="79"/>
      <c r="I29" s="39">
        <v>0</v>
      </c>
      <c r="J29" s="79"/>
      <c r="K29" s="39">
        <v>2400</v>
      </c>
      <c r="L29" s="79"/>
      <c r="M29" s="39">
        <v>2386628447</v>
      </c>
      <c r="N29" s="79"/>
      <c r="O29" s="39">
        <v>2256194555</v>
      </c>
      <c r="P29" s="79"/>
      <c r="Q29" s="39">
        <v>130433892</v>
      </c>
    </row>
    <row r="30" spans="1:17" s="27" customFormat="1" ht="21">
      <c r="A30" s="42" t="s">
        <v>103</v>
      </c>
      <c r="C30" s="80">
        <f>SUM(C8:C29)</f>
        <v>40838225</v>
      </c>
      <c r="D30" s="79"/>
      <c r="E30" s="80">
        <f>SUM(E8:E29)</f>
        <v>683317856037</v>
      </c>
      <c r="F30" s="79"/>
      <c r="G30" s="80">
        <f>SUM(G8:G29)</f>
        <v>602863256013</v>
      </c>
      <c r="H30" s="79"/>
      <c r="I30" s="80">
        <f>SUM(I8:I29)</f>
        <v>80454600024</v>
      </c>
      <c r="J30" s="79"/>
      <c r="K30" s="80">
        <f>SUM(K8:K29)</f>
        <v>170807556</v>
      </c>
      <c r="L30" s="79"/>
      <c r="M30" s="80">
        <f>SUM(M8:M29)</f>
        <v>3359709558291</v>
      </c>
      <c r="N30" s="79"/>
      <c r="O30" s="80">
        <f>SUM(O8:O29)</f>
        <v>2757732389875</v>
      </c>
      <c r="P30" s="79"/>
      <c r="Q30" s="80">
        <f>SUM(Q8:Q29)</f>
        <v>601977168416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0"/>
  <sheetViews>
    <sheetView rightToLeft="1" topLeftCell="A4" workbookViewId="0">
      <selection activeCell="U21" sqref="U21"/>
    </sheetView>
  </sheetViews>
  <sheetFormatPr defaultRowHeight="15"/>
  <cols>
    <col min="1" max="1" width="37.7109375" style="1" customWidth="1"/>
    <col min="2" max="2" width="1" style="1" customWidth="1"/>
    <col min="3" max="3" width="9.140625" style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1.28515625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27" customFormat="1" ht="18.75"/>
    <row r="2" spans="1:21" s="27" customFormat="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s="27" customFormat="1" ht="30">
      <c r="A3" s="71" t="s">
        <v>64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s="27" customFormat="1" ht="21.75" customHeight="1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s="27" customFormat="1" ht="18.75"/>
    <row r="6" spans="1:21" s="27" customFormat="1" ht="21">
      <c r="A6" s="26" t="s">
        <v>3</v>
      </c>
      <c r="C6" s="31" t="s">
        <v>66</v>
      </c>
      <c r="D6" s="31" t="s">
        <v>66</v>
      </c>
      <c r="E6" s="31" t="s">
        <v>66</v>
      </c>
      <c r="F6" s="31" t="s">
        <v>66</v>
      </c>
      <c r="G6" s="31" t="s">
        <v>66</v>
      </c>
      <c r="H6" s="31" t="s">
        <v>66</v>
      </c>
      <c r="I6" s="31" t="s">
        <v>66</v>
      </c>
      <c r="J6" s="31" t="s">
        <v>66</v>
      </c>
      <c r="K6" s="31" t="s">
        <v>66</v>
      </c>
      <c r="M6" s="31" t="s">
        <v>67</v>
      </c>
      <c r="N6" s="31" t="s">
        <v>67</v>
      </c>
      <c r="O6" s="31" t="s">
        <v>67</v>
      </c>
      <c r="P6" s="31" t="s">
        <v>67</v>
      </c>
      <c r="Q6" s="31" t="s">
        <v>67</v>
      </c>
      <c r="R6" s="31" t="s">
        <v>67</v>
      </c>
      <c r="S6" s="31" t="s">
        <v>67</v>
      </c>
      <c r="T6" s="31" t="s">
        <v>67</v>
      </c>
      <c r="U6" s="31" t="s">
        <v>67</v>
      </c>
    </row>
    <row r="7" spans="1:21" s="27" customFormat="1" ht="21">
      <c r="A7" s="34" t="s">
        <v>3</v>
      </c>
      <c r="C7" s="36" t="s">
        <v>98</v>
      </c>
      <c r="E7" s="35" t="s">
        <v>99</v>
      </c>
      <c r="G7" s="35" t="s">
        <v>100</v>
      </c>
      <c r="I7" s="35" t="s">
        <v>50</v>
      </c>
      <c r="K7" s="81" t="s">
        <v>101</v>
      </c>
      <c r="M7" s="35" t="s">
        <v>98</v>
      </c>
      <c r="O7" s="35" t="s">
        <v>99</v>
      </c>
      <c r="Q7" s="35" t="s">
        <v>100</v>
      </c>
      <c r="S7" s="35" t="s">
        <v>50</v>
      </c>
      <c r="U7" s="35" t="s">
        <v>101</v>
      </c>
    </row>
    <row r="8" spans="1:21" s="27" customFormat="1" ht="24">
      <c r="A8" s="82" t="s">
        <v>22</v>
      </c>
      <c r="C8" s="83">
        <v>0</v>
      </c>
      <c r="D8" s="84"/>
      <c r="E8" s="86">
        <v>-41102240834</v>
      </c>
      <c r="F8" s="83"/>
      <c r="G8" s="83">
        <v>7009757001</v>
      </c>
      <c r="H8" s="83"/>
      <c r="I8" s="86">
        <v>-34092483833</v>
      </c>
      <c r="J8" s="84"/>
      <c r="K8" s="85">
        <v>0.30430000000000001</v>
      </c>
      <c r="L8" s="83"/>
      <c r="M8" s="84">
        <v>2790541872</v>
      </c>
      <c r="N8" s="83"/>
      <c r="O8" s="83">
        <v>21436735177</v>
      </c>
      <c r="P8" s="84"/>
      <c r="Q8" s="83">
        <v>20242077191</v>
      </c>
      <c r="R8" s="83"/>
      <c r="S8" s="83">
        <v>44469354240</v>
      </c>
      <c r="T8" s="83"/>
      <c r="U8" s="85">
        <v>4.24E-2</v>
      </c>
    </row>
    <row r="9" spans="1:21" s="27" customFormat="1" ht="24">
      <c r="A9" s="82" t="s">
        <v>23</v>
      </c>
      <c r="C9" s="83">
        <v>0</v>
      </c>
      <c r="D9" s="84"/>
      <c r="E9" s="86">
        <v>-23760291493</v>
      </c>
      <c r="F9" s="83"/>
      <c r="G9" s="83">
        <v>10804695842</v>
      </c>
      <c r="H9" s="83"/>
      <c r="I9" s="86">
        <v>-12955595651</v>
      </c>
      <c r="J9" s="84"/>
      <c r="K9" s="85">
        <v>0.11559999999999999</v>
      </c>
      <c r="L9" s="83"/>
      <c r="M9" s="84">
        <v>11006917601</v>
      </c>
      <c r="N9" s="83"/>
      <c r="O9" s="83">
        <v>89831195362</v>
      </c>
      <c r="P9" s="84"/>
      <c r="Q9" s="83">
        <v>22384150731</v>
      </c>
      <c r="R9" s="83"/>
      <c r="S9" s="83">
        <v>123222263694</v>
      </c>
      <c r="T9" s="83"/>
      <c r="U9" s="85">
        <v>0.1174</v>
      </c>
    </row>
    <row r="10" spans="1:21" s="27" customFormat="1" ht="24">
      <c r="A10" s="82" t="s">
        <v>21</v>
      </c>
      <c r="C10" s="83">
        <v>0</v>
      </c>
      <c r="D10" s="84"/>
      <c r="E10" s="86">
        <v>-8624002680</v>
      </c>
      <c r="F10" s="83"/>
      <c r="G10" s="83">
        <v>7941590737</v>
      </c>
      <c r="H10" s="83"/>
      <c r="I10" s="86">
        <v>-682411943</v>
      </c>
      <c r="J10" s="84"/>
      <c r="K10" s="85">
        <v>6.1000000000000004E-3</v>
      </c>
      <c r="L10" s="83"/>
      <c r="M10" s="84">
        <v>309395463</v>
      </c>
      <c r="N10" s="83"/>
      <c r="O10" s="86">
        <v>-716197662</v>
      </c>
      <c r="P10" s="84"/>
      <c r="Q10" s="83">
        <v>30251198701</v>
      </c>
      <c r="R10" s="83"/>
      <c r="S10" s="83">
        <v>29844396502</v>
      </c>
      <c r="T10" s="83"/>
      <c r="U10" s="85">
        <v>2.8400000000000002E-2</v>
      </c>
    </row>
    <row r="11" spans="1:21" s="27" customFormat="1" ht="24">
      <c r="A11" s="82" t="s">
        <v>17</v>
      </c>
      <c r="C11" s="83">
        <v>0</v>
      </c>
      <c r="D11" s="84"/>
      <c r="E11" s="86">
        <v>-1531377113</v>
      </c>
      <c r="F11" s="83"/>
      <c r="G11" s="83">
        <v>1876469615</v>
      </c>
      <c r="H11" s="83"/>
      <c r="I11" s="83">
        <v>345092502</v>
      </c>
      <c r="J11" s="84"/>
      <c r="K11" s="87">
        <v>-3.0999999999999999E-3</v>
      </c>
      <c r="L11" s="83"/>
      <c r="M11" s="84">
        <v>0</v>
      </c>
      <c r="N11" s="83"/>
      <c r="O11" s="83">
        <v>2170631801</v>
      </c>
      <c r="P11" s="84"/>
      <c r="Q11" s="83">
        <v>3545751705</v>
      </c>
      <c r="R11" s="83"/>
      <c r="S11" s="83">
        <v>5716383506</v>
      </c>
      <c r="T11" s="83"/>
      <c r="U11" s="85">
        <v>5.4000000000000003E-3</v>
      </c>
    </row>
    <row r="12" spans="1:21" s="27" customFormat="1" ht="24">
      <c r="A12" s="82" t="s">
        <v>18</v>
      </c>
      <c r="C12" s="83">
        <v>0</v>
      </c>
      <c r="D12" s="84"/>
      <c r="E12" s="86">
        <v>-29344094978</v>
      </c>
      <c r="F12" s="83"/>
      <c r="G12" s="83">
        <v>24407436034</v>
      </c>
      <c r="H12" s="83"/>
      <c r="I12" s="86">
        <v>-4936658944</v>
      </c>
      <c r="J12" s="84"/>
      <c r="K12" s="85">
        <v>4.41E-2</v>
      </c>
      <c r="L12" s="83"/>
      <c r="M12" s="84">
        <v>0</v>
      </c>
      <c r="N12" s="83"/>
      <c r="O12" s="83">
        <v>92408503606</v>
      </c>
      <c r="P12" s="84"/>
      <c r="Q12" s="83">
        <v>68424836877</v>
      </c>
      <c r="R12" s="83"/>
      <c r="S12" s="83">
        <v>160833340483</v>
      </c>
      <c r="T12" s="83"/>
      <c r="U12" s="85">
        <v>0.1532</v>
      </c>
    </row>
    <row r="13" spans="1:21" s="27" customFormat="1" ht="24">
      <c r="A13" s="82" t="s">
        <v>20</v>
      </c>
      <c r="C13" s="83">
        <v>0</v>
      </c>
      <c r="D13" s="84"/>
      <c r="E13" s="83">
        <v>2057248498</v>
      </c>
      <c r="F13" s="83"/>
      <c r="G13" s="86">
        <v>-1148444854</v>
      </c>
      <c r="H13" s="83"/>
      <c r="I13" s="83">
        <v>908803644</v>
      </c>
      <c r="J13" s="84"/>
      <c r="K13" s="87">
        <v>-8.0999999999999996E-3</v>
      </c>
      <c r="L13" s="83"/>
      <c r="M13" s="84">
        <v>0</v>
      </c>
      <c r="N13" s="83"/>
      <c r="O13" s="83">
        <v>3312484770</v>
      </c>
      <c r="P13" s="84"/>
      <c r="Q13" s="83">
        <v>21291209920</v>
      </c>
      <c r="R13" s="83"/>
      <c r="S13" s="83">
        <v>24603694690</v>
      </c>
      <c r="T13" s="83"/>
      <c r="U13" s="85">
        <v>2.3400000000000001E-2</v>
      </c>
    </row>
    <row r="14" spans="1:21" s="27" customFormat="1" ht="24">
      <c r="A14" s="82" t="s">
        <v>24</v>
      </c>
      <c r="C14" s="83">
        <v>0</v>
      </c>
      <c r="D14" s="84"/>
      <c r="E14" s="86">
        <v>-89664534544</v>
      </c>
      <c r="F14" s="83"/>
      <c r="G14" s="83">
        <v>20182825498</v>
      </c>
      <c r="H14" s="83"/>
      <c r="I14" s="86">
        <v>-69481709046</v>
      </c>
      <c r="J14" s="84"/>
      <c r="K14" s="85">
        <v>0.62009999999999998</v>
      </c>
      <c r="L14" s="83"/>
      <c r="M14" s="84">
        <v>7169827642</v>
      </c>
      <c r="N14" s="83"/>
      <c r="O14" s="83">
        <v>184724983560</v>
      </c>
      <c r="P14" s="84"/>
      <c r="Q14" s="83">
        <v>406273208574</v>
      </c>
      <c r="R14" s="83"/>
      <c r="S14" s="83">
        <v>598168019776</v>
      </c>
      <c r="T14" s="83"/>
      <c r="U14" s="85">
        <v>0.56979999999999997</v>
      </c>
    </row>
    <row r="15" spans="1:21" s="27" customFormat="1" ht="24">
      <c r="A15" s="82" t="s">
        <v>15</v>
      </c>
      <c r="C15" s="83">
        <v>0</v>
      </c>
      <c r="D15" s="84"/>
      <c r="E15" s="86">
        <v>-4191357586</v>
      </c>
      <c r="F15" s="83"/>
      <c r="G15" s="83">
        <v>3570683234</v>
      </c>
      <c r="H15" s="83"/>
      <c r="I15" s="86">
        <v>-620674352</v>
      </c>
      <c r="J15" s="84"/>
      <c r="K15" s="85">
        <v>5.4999999999999997E-3</v>
      </c>
      <c r="L15" s="83"/>
      <c r="M15" s="84">
        <v>0</v>
      </c>
      <c r="N15" s="83"/>
      <c r="O15" s="83">
        <v>11081084251</v>
      </c>
      <c r="P15" s="84"/>
      <c r="Q15" s="83">
        <v>8371159172</v>
      </c>
      <c r="R15" s="83"/>
      <c r="S15" s="83">
        <v>19452243423</v>
      </c>
      <c r="T15" s="83"/>
      <c r="U15" s="85">
        <v>1.8499999999999999E-2</v>
      </c>
    </row>
    <row r="16" spans="1:21" s="27" customFormat="1" ht="24">
      <c r="A16" s="82" t="s">
        <v>16</v>
      </c>
      <c r="C16" s="83">
        <v>0</v>
      </c>
      <c r="D16" s="84"/>
      <c r="E16" s="83">
        <v>4943899287</v>
      </c>
      <c r="F16" s="83"/>
      <c r="G16" s="83">
        <v>5809586917</v>
      </c>
      <c r="H16" s="83"/>
      <c r="I16" s="83">
        <v>10753486204</v>
      </c>
      <c r="J16" s="84"/>
      <c r="K16" s="87">
        <v>-9.6000000000000002E-2</v>
      </c>
      <c r="L16" s="83"/>
      <c r="M16" s="84">
        <v>0</v>
      </c>
      <c r="N16" s="83"/>
      <c r="O16" s="83">
        <v>13563952021</v>
      </c>
      <c r="P16" s="84"/>
      <c r="Q16" s="83">
        <v>14120071720</v>
      </c>
      <c r="R16" s="83"/>
      <c r="S16" s="83">
        <v>27684023741</v>
      </c>
      <c r="T16" s="83"/>
      <c r="U16" s="85">
        <v>2.64E-2</v>
      </c>
    </row>
    <row r="17" spans="1:21" s="27" customFormat="1" ht="24">
      <c r="A17" s="82" t="s">
        <v>90</v>
      </c>
      <c r="C17" s="83">
        <v>0</v>
      </c>
      <c r="D17" s="84"/>
      <c r="E17" s="83">
        <v>0</v>
      </c>
      <c r="F17" s="83"/>
      <c r="G17" s="83">
        <v>0</v>
      </c>
      <c r="H17" s="83"/>
      <c r="I17" s="83">
        <v>0</v>
      </c>
      <c r="J17" s="84"/>
      <c r="K17" s="85">
        <v>0</v>
      </c>
      <c r="L17" s="83"/>
      <c r="M17" s="84">
        <v>0</v>
      </c>
      <c r="N17" s="83"/>
      <c r="O17" s="83">
        <v>0</v>
      </c>
      <c r="P17" s="84"/>
      <c r="Q17" s="83">
        <v>1114114529</v>
      </c>
      <c r="R17" s="83"/>
      <c r="S17" s="83">
        <v>1114114529</v>
      </c>
      <c r="T17" s="83"/>
      <c r="U17" s="85">
        <v>1.1000000000000001E-3</v>
      </c>
    </row>
    <row r="18" spans="1:21" s="27" customFormat="1" ht="24">
      <c r="A18" s="82" t="s">
        <v>19</v>
      </c>
      <c r="C18" s="83">
        <v>0</v>
      </c>
      <c r="D18" s="84"/>
      <c r="E18" s="83">
        <v>2939449</v>
      </c>
      <c r="F18" s="83"/>
      <c r="G18" s="83">
        <v>0</v>
      </c>
      <c r="H18" s="83"/>
      <c r="I18" s="83">
        <v>2939449</v>
      </c>
      <c r="J18" s="84"/>
      <c r="K18" s="85">
        <v>0</v>
      </c>
      <c r="L18" s="83"/>
      <c r="M18" s="84">
        <v>0</v>
      </c>
      <c r="N18" s="83"/>
      <c r="O18" s="83">
        <v>20225330</v>
      </c>
      <c r="P18" s="84"/>
      <c r="Q18" s="83">
        <v>97197308</v>
      </c>
      <c r="R18" s="83"/>
      <c r="S18" s="83">
        <v>117422638</v>
      </c>
      <c r="T18" s="83"/>
      <c r="U18" s="85">
        <v>1E-4</v>
      </c>
    </row>
    <row r="19" spans="1:21" s="27" customFormat="1" ht="24">
      <c r="A19" s="82" t="s">
        <v>91</v>
      </c>
      <c r="C19" s="83">
        <v>0</v>
      </c>
      <c r="D19" s="84"/>
      <c r="E19" s="83">
        <v>0</v>
      </c>
      <c r="F19" s="83"/>
      <c r="G19" s="83">
        <v>0</v>
      </c>
      <c r="H19" s="83"/>
      <c r="I19" s="83">
        <v>0</v>
      </c>
      <c r="J19" s="84"/>
      <c r="K19" s="85">
        <v>0</v>
      </c>
      <c r="L19" s="83"/>
      <c r="M19" s="84">
        <v>0</v>
      </c>
      <c r="N19" s="83"/>
      <c r="O19" s="83">
        <v>0</v>
      </c>
      <c r="P19" s="84"/>
      <c r="Q19" s="83">
        <v>914755020</v>
      </c>
      <c r="R19" s="83"/>
      <c r="S19" s="83">
        <v>914755020</v>
      </c>
      <c r="T19" s="83"/>
      <c r="U19" s="85">
        <v>8.9999999999999998E-4</v>
      </c>
    </row>
    <row r="20" spans="1:21" s="27" customFormat="1" ht="24">
      <c r="A20" s="88" t="s">
        <v>103</v>
      </c>
      <c r="B20" s="89"/>
      <c r="C20" s="90">
        <f>SUM(C8:C19)</f>
        <v>0</v>
      </c>
      <c r="D20" s="91"/>
      <c r="E20" s="94">
        <f>SUM(E8:E19)</f>
        <v>-191213811994</v>
      </c>
      <c r="F20" s="92"/>
      <c r="G20" s="90">
        <f>SUM(G8:G19)</f>
        <v>80454600024</v>
      </c>
      <c r="H20" s="92"/>
      <c r="I20" s="94">
        <f>SUM(I8:I19)</f>
        <v>-110759211970</v>
      </c>
      <c r="J20" s="91"/>
      <c r="K20" s="93">
        <f>SUM(K8:K19)</f>
        <v>0.98850000000000005</v>
      </c>
      <c r="L20" s="92"/>
      <c r="M20" s="90">
        <f>SUM(M8:M19)</f>
        <v>21276682578</v>
      </c>
      <c r="N20" s="92"/>
      <c r="O20" s="90">
        <f>SUM(O8:O19)</f>
        <v>417833598216</v>
      </c>
      <c r="P20" s="91"/>
      <c r="Q20" s="90">
        <f>SUM(Q8:Q19)</f>
        <v>597029731448</v>
      </c>
      <c r="R20" s="92"/>
      <c r="S20" s="90">
        <f>SUM(S8:S19)</f>
        <v>1036140012242</v>
      </c>
      <c r="T20" s="92"/>
      <c r="U20" s="93">
        <f>SUM(U8:U19)</f>
        <v>0.98699999999999988</v>
      </c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نام و مشخصات صندوق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2023-06-07T12:11:52Z</dcterms:created>
  <dcterms:modified xsi:type="dcterms:W3CDTF">2023-06-07T12:11:52Z</dcterms:modified>
</cp:coreProperties>
</file>