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.rabani\Desktop\پرتفوی\"/>
    </mc:Choice>
  </mc:AlternateContent>
  <xr:revisionPtr revIDLastSave="0" documentId="13_ncr:1_{5C158C13-74C8-41AB-81EC-B4BA0BBD4A91}" xr6:coauthVersionLast="47" xr6:coauthVersionMax="47" xr10:uidLastSave="{00000000-0000-0000-0000-000000000000}"/>
  <bookViews>
    <workbookView xWindow="-120" yWindow="-120" windowWidth="29040" windowHeight="15840" firstSheet="6" activeTab="15" xr2:uid="{00000000-000D-0000-FFFF-FFFF00000000}"/>
  </bookViews>
  <sheets>
    <sheet name="نام و مشخصات صندوق " sheetId="16" r:id="rId1"/>
    <sheet name="سهام" sheetId="1" r:id="rId2"/>
    <sheet name="تبعی" sheetId="2" state="hidden" r:id="rId3"/>
    <sheet name="اوراق مشارکت" sheetId="3" r:id="rId4"/>
    <sheet name="تعدیل قیمت" sheetId="4" state="hidden" r:id="rId5"/>
    <sheet name="گواهی سپرده" sheetId="5" state="hidden" r:id="rId6"/>
    <sheet name="سپرده" sheetId="6" r:id="rId7"/>
    <sheet name="سود اوراق بهادار و سپرده بانکی" sheetId="7" r:id="rId8"/>
    <sheet name="درآمد سود سهام" sheetId="8" state="hidden" r:id="rId9"/>
    <sheet name="درآمد ناشی از تغییر قیمت اوراق" sheetId="9" r:id="rId10"/>
    <sheet name="درآمد ناشی از فروش" sheetId="10" r:id="rId11"/>
    <sheet name="سرمایه‌گذاری در سهام" sheetId="11" r:id="rId12"/>
    <sheet name="سرمایه‌گذاری در اوراق بهادار" sheetId="12" r:id="rId13"/>
    <sheet name="درآمد سپرده بانکی" sheetId="13" state="hidden" r:id="rId14"/>
    <sheet name="سایر درآمدها" sheetId="14" state="hidden" r:id="rId15"/>
    <sheet name="جمع درآمدها" sheetId="15" r:id="rId16"/>
  </sheets>
  <externalReferences>
    <externalReference r:id="rId17"/>
  </externalReferences>
  <calcPr calcId="181029"/>
</workbook>
</file>

<file path=xl/calcChain.xml><?xml version="1.0" encoding="utf-8"?>
<calcChain xmlns="http://schemas.openxmlformats.org/spreadsheetml/2006/main">
  <c r="G10" i="15" l="1"/>
  <c r="E10" i="15"/>
  <c r="C10" i="15"/>
  <c r="E12" i="14"/>
  <c r="C12" i="14"/>
  <c r="Q11" i="12"/>
  <c r="O11" i="12"/>
  <c r="M11" i="12"/>
  <c r="I11" i="12"/>
  <c r="G11" i="12"/>
  <c r="E11" i="12"/>
  <c r="K19" i="11"/>
  <c r="U19" i="11"/>
  <c r="S19" i="11"/>
  <c r="Q19" i="11"/>
  <c r="O19" i="11"/>
  <c r="I19" i="11"/>
  <c r="G19" i="11"/>
  <c r="E19" i="11"/>
  <c r="Q21" i="10"/>
  <c r="O21" i="10"/>
  <c r="M21" i="10"/>
  <c r="K21" i="10"/>
  <c r="I21" i="10"/>
  <c r="G21" i="10"/>
  <c r="E21" i="10"/>
  <c r="C21" i="10"/>
  <c r="Q20" i="9"/>
  <c r="O20" i="9"/>
  <c r="M20" i="9"/>
  <c r="K20" i="9"/>
  <c r="I20" i="9"/>
  <c r="G20" i="9"/>
  <c r="E20" i="9"/>
  <c r="C20" i="9"/>
  <c r="S9" i="7"/>
  <c r="Q9" i="7"/>
  <c r="O9" i="7"/>
  <c r="M9" i="7"/>
  <c r="K9" i="7"/>
  <c r="I9" i="7"/>
  <c r="S13" i="6"/>
  <c r="Q13" i="6"/>
  <c r="O13" i="6"/>
  <c r="M13" i="6"/>
  <c r="AI11" i="3"/>
  <c r="W20" i="1"/>
  <c r="U20" i="1"/>
  <c r="S20" i="1"/>
  <c r="Q20" i="1"/>
  <c r="O20" i="1"/>
  <c r="M20" i="1"/>
  <c r="K20" i="1"/>
  <c r="I20" i="1"/>
  <c r="G20" i="1"/>
  <c r="E20" i="1"/>
  <c r="C20" i="1"/>
</calcChain>
</file>

<file path=xl/sharedStrings.xml><?xml version="1.0" encoding="utf-8"?>
<sst xmlns="http://schemas.openxmlformats.org/spreadsheetml/2006/main" count="626" uniqueCount="111">
  <si>
    <t>صندوق سرمایه گذاری اختصاصی بازارگردانی آوای فراز</t>
  </si>
  <si>
    <t>صورت وضعیت پورتفوی</t>
  </si>
  <si>
    <t>برای ماه منتهی به 1402/08/15</t>
  </si>
  <si>
    <t>نام شرکت</t>
  </si>
  <si>
    <t>1402/07/15</t>
  </si>
  <si>
    <t>تغییرات طی دوره</t>
  </si>
  <si>
    <t>1402/08/15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</si>
  <si>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</si>
  <si>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</si>
  <si>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</si>
  <si>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</si>
  <si>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</si>
  <si>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</si>
  <si>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</si>
  <si>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</si>
  <si>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سرمایه گذاری آوا نوین</t>
  </si>
  <si>
    <t>صندوق س افرا نماد پایدار-ثابت</t>
  </si>
  <si>
    <t>سرمایه گذاری کشاورزی کوثر</t>
  </si>
  <si>
    <t>صندوق س.اعتماد آفرین پارسیان-د</t>
  </si>
  <si>
    <t>نیروگاه زاگرس کوثر</t>
  </si>
  <si>
    <t>خوراک‌  دام‌ پارس‌</t>
  </si>
  <si>
    <t>مجتمع تولید گوشت مرغ ماهان</t>
  </si>
  <si>
    <t>صندوق س.سپهرسودمند سینا-د</t>
  </si>
  <si>
    <t>کشت وصنعت شریف آباد</t>
  </si>
  <si>
    <t>پنبه و دانه های روغنی خراسان</t>
  </si>
  <si>
    <t>توسعه صنایع و معادن کوثر</t>
  </si>
  <si>
    <t>تعداد اوراق تبعی</t>
  </si>
  <si>
    <t>قیمت اعمال</t>
  </si>
  <si>
    <t>تاریخ اعمال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</si>
  <si>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</si>
  <si>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</si>
  <si>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</si>
  <si>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</si>
  <si>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</si>
  <si>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</si>
  <si>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</si>
  <si>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</si>
  <si>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</si>
  <si>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اسنادخزانه-م11بودجه99-020906</t>
  </si>
  <si>
    <t>بله</t>
  </si>
  <si>
    <t>1400/01/11</t>
  </si>
  <si>
    <t>1402/09/06</t>
  </si>
  <si>
    <t>اسنادخزانه-م21بودجه98-020906</t>
  </si>
  <si>
    <t>1399/01/27</t>
  </si>
  <si>
    <t>قیمت پایانی</t>
  </si>
  <si>
    <t>قیمت پس از تعدیل</t>
  </si>
  <si>
    <t>درصد تعدیل</t>
  </si>
  <si>
    <t>ارزش ناشی از تعدیل قیمت</t>
  </si>
  <si>
    <t>دلایل</t>
  </si>
  <si>
    <t>اطلاعات اوراق گواهی سپرده</t>
  </si>
  <si>
    <t>سرمایه‌گذاری در اوراق گواهی سپرده بانکی</t>
  </si>
  <si>
    <t>نرخ فروش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</si>
  <si>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</si>
  <si>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</si>
  <si>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</si>
  <si>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</si>
  <si>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</si>
  <si>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</si>
  <si>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</si>
  <si>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</si>
  <si>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</si>
  <si>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قرض الحسنه رسالت مرکز بانکداری اجتماعی متمرکز(بام) گروه اقتصاد و صن</t>
  </si>
  <si>
    <t>10.9058386.1</t>
  </si>
  <si>
    <t>قرض الحسنه</t>
  </si>
  <si>
    <t>1400/06/02</t>
  </si>
  <si>
    <t>10.9058386.5</t>
  </si>
  <si>
    <t>10.9058386.6</t>
  </si>
  <si>
    <t>10.9058386.7</t>
  </si>
  <si>
    <t>بانک پاسارگاد جهان کودک</t>
  </si>
  <si>
    <t>290-8100-15804935-1</t>
  </si>
  <si>
    <t>سپرده کوتاه مدت</t>
  </si>
  <si>
    <t>1401/09/14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</si>
  <si>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</si>
  <si>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</si>
  <si>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</si>
  <si>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</si>
  <si>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</si>
  <si>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</si>
  <si>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</si>
  <si>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</si>
  <si>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</si>
  <si>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</si>
  <si>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</si>
  <si>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</si>
  <si>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</si>
  <si>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</si>
  <si>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</si>
  <si>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</si>
  <si>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بهای فروش</t>
  </si>
  <si>
    <t>ارزش دفتری</t>
  </si>
  <si>
    <t>سود و زیان ناشی از تغییر قیمت</t>
  </si>
  <si>
    <t>سود و زیان ناشی از فروش</t>
  </si>
  <si>
    <t>اسنادخزانه-م8بودجه99-020606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</si>
  <si>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</si>
  <si>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</si>
  <si>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</si>
  <si>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</si>
  <si>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</si>
  <si>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</si>
  <si>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</si>
  <si>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</si>
  <si>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</si>
  <si>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</si>
  <si>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</si>
  <si>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</si>
  <si>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</si>
  <si>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</si>
  <si>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سرمایه‌گذاری در اوراق بهادار</t>
  </si>
  <si>
    <t>درآمد سپرده بانکی</t>
  </si>
  <si>
    <t xml:space="preserve">جمع </t>
  </si>
  <si>
    <t>98/79%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</si>
</sst>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name val="Calibri"/>
    </font>
    <font>
      <sz val="12"/>
      <name val="B Nazanin"/>
    </font>
    <font>
      <b/>
      <sz val="18"/>
      <color rgb="FF000000"/>
      <name val="B Nazanin"/>
    </font>
    <font>
      <b/>
      <sz val="12"/>
      <name val="B Nazanin"/>
    </font>
    <font>
      <b/>
      <sz val="16"/>
      <color rgb="FF000000"/>
      <name val="B Nazanin"/>
      <charset val="178"/>
    </font>
    <font>
      <b/>
      <sz val="12"/>
      <color rgb="FF000000"/>
      <name val="B Nazanin"/>
      <charset val="178"/>
    </font>
    <font>
      <sz val="12"/>
      <name val="B Nazanin"/>
      <charset val="178"/>
    </font>
    <font>
      <sz val="12"/>
      <color rgb="FFFF0000"/>
      <name val="B Nazanin"/>
      <charset val="178"/>
    </font>
    <font>
      <b/>
      <sz val="11"/>
      <color rgb="FF000000"/>
      <name val="B Nazanin"/>
      <charset val="178"/>
    </font>
    <font>
      <b/>
      <sz val="11"/>
      <name val="B Nazanin"/>
      <charset val="178"/>
    </font>
    <font>
      <sz val="11"/>
      <name val="B Nazanin"/>
      <charset val="178"/>
    </font>
    <font>
      <b/>
      <sz val="12"/>
      <name val="B Nazanin"/>
      <charset val="178"/>
    </font>
    <font>
      <b/>
      <sz val="18"/>
      <color rgb="FF000000"/>
      <name val="B Nazanin"/>
      <charset val="178"/>
    </font>
    <font>
      <sz val="14"/>
      <name val="B Nazanin"/>
      <charset val="178"/>
    </font>
    <font>
      <b/>
      <sz val="14"/>
      <name val="B Nazanin"/>
      <charset val="178"/>
    </font>
    <font>
      <b/>
      <sz val="14"/>
      <color theme="1"/>
      <name val="B Nazanin"/>
      <charset val="178"/>
    </font>
    <font>
      <sz val="14"/>
      <color rgb="FFFF0000"/>
      <name val="B Nazanin"/>
      <charset val="178"/>
    </font>
    <font>
      <b/>
      <sz val="14"/>
      <color rgb="FF000000"/>
      <name val="B Nazanin"/>
      <charset val="178"/>
    </font>
    <font>
      <sz val="12"/>
      <color theme="1"/>
      <name val="B Nazanin"/>
      <charset val="17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/>
    <xf numFmtId="0" fontId="3" fillId="0" borderId="0" xfId="0" applyFont="1"/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3" fontId="6" fillId="0" borderId="0" xfId="0" applyNumberFormat="1" applyFont="1" applyAlignment="1">
      <alignment horizontal="center"/>
    </xf>
    <xf numFmtId="0" fontId="3" fillId="0" borderId="1" xfId="0" applyFont="1" applyBorder="1"/>
    <xf numFmtId="0" fontId="1" fillId="0" borderId="1" xfId="0" applyFont="1" applyBorder="1"/>
    <xf numFmtId="10" fontId="6" fillId="0" borderId="0" xfId="0" applyNumberFormat="1" applyFont="1" applyAlignment="1">
      <alignment horizontal="center"/>
    </xf>
    <xf numFmtId="3" fontId="6" fillId="0" borderId="1" xfId="0" applyNumberFormat="1" applyFont="1" applyBorder="1" applyAlignment="1">
      <alignment horizontal="center"/>
    </xf>
    <xf numFmtId="3" fontId="7" fillId="0" borderId="1" xfId="0" applyNumberFormat="1" applyFont="1" applyBorder="1" applyAlignment="1">
      <alignment horizontal="center"/>
    </xf>
    <xf numFmtId="3" fontId="7" fillId="0" borderId="0" xfId="0" applyNumberFormat="1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9" fillId="0" borderId="0" xfId="0" applyFont="1"/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  <xf numFmtId="3" fontId="10" fillId="0" borderId="0" xfId="0" applyNumberFormat="1" applyFont="1" applyAlignment="1">
      <alignment horizontal="center"/>
    </xf>
    <xf numFmtId="3" fontId="10" fillId="0" borderId="1" xfId="0" applyNumberFormat="1" applyFont="1" applyBorder="1" applyAlignment="1">
      <alignment horizontal="center"/>
    </xf>
    <xf numFmtId="10" fontId="10" fillId="0" borderId="0" xfId="0" applyNumberFormat="1" applyFont="1" applyAlignment="1">
      <alignment horizontal="center"/>
    </xf>
    <xf numFmtId="0" fontId="10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11" fillId="0" borderId="0" xfId="0" applyFont="1" applyAlignment="1">
      <alignment horizontal="right" vertical="center" wrapText="1"/>
    </xf>
    <xf numFmtId="0" fontId="5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0" fontId="6" fillId="0" borderId="0" xfId="0" applyNumberFormat="1" applyFont="1" applyAlignment="1">
      <alignment horizontal="center" vertical="center"/>
    </xf>
    <xf numFmtId="10" fontId="6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3" fontId="6" fillId="0" borderId="0" xfId="0" applyNumberFormat="1" applyFont="1" applyAlignment="1">
      <alignment horizontal="center" vertical="center"/>
    </xf>
    <xf numFmtId="3" fontId="6" fillId="0" borderId="1" xfId="0" applyNumberFormat="1" applyFont="1" applyBorder="1" applyAlignment="1">
      <alignment horizontal="center" vertical="center"/>
    </xf>
    <xf numFmtId="0" fontId="11" fillId="0" borderId="0" xfId="0" applyFont="1"/>
    <xf numFmtId="0" fontId="11" fillId="0" borderId="1" xfId="0" applyFont="1" applyBorder="1"/>
    <xf numFmtId="0" fontId="11" fillId="0" borderId="1" xfId="0" applyFont="1" applyBorder="1" applyAlignment="1">
      <alignment horizontal="center"/>
    </xf>
    <xf numFmtId="3" fontId="13" fillId="0" borderId="0" xfId="0" applyNumberFormat="1" applyFont="1" applyAlignment="1">
      <alignment horizontal="center"/>
    </xf>
    <xf numFmtId="0" fontId="14" fillId="0" borderId="0" xfId="0" applyFont="1"/>
    <xf numFmtId="0" fontId="15" fillId="0" borderId="1" xfId="0" applyFont="1" applyBorder="1" applyAlignment="1">
      <alignment horizontal="center"/>
    </xf>
    <xf numFmtId="3" fontId="13" fillId="0" borderId="1" xfId="0" applyNumberFormat="1" applyFont="1" applyBorder="1" applyAlignment="1">
      <alignment horizontal="center"/>
    </xf>
    <xf numFmtId="10" fontId="13" fillId="0" borderId="0" xfId="0" applyNumberFormat="1" applyFont="1" applyAlignment="1">
      <alignment horizontal="center"/>
    </xf>
    <xf numFmtId="10" fontId="13" fillId="0" borderId="1" xfId="0" applyNumberFormat="1" applyFont="1" applyBorder="1" applyAlignment="1">
      <alignment horizontal="center"/>
    </xf>
    <xf numFmtId="10" fontId="16" fillId="0" borderId="0" xfId="0" applyNumberFormat="1" applyFont="1" applyAlignment="1">
      <alignment horizontal="center"/>
    </xf>
    <xf numFmtId="3" fontId="16" fillId="0" borderId="0" xfId="0" applyNumberFormat="1" applyFont="1" applyAlignment="1">
      <alignment horizontal="center"/>
    </xf>
    <xf numFmtId="3" fontId="16" fillId="0" borderId="1" xfId="0" applyNumberFormat="1" applyFont="1" applyBorder="1" applyAlignment="1">
      <alignment horizontal="center"/>
    </xf>
    <xf numFmtId="0" fontId="17" fillId="0" borderId="2" xfId="0" applyFont="1" applyBorder="1" applyAlignment="1">
      <alignment horizontal="center" vertical="center"/>
    </xf>
    <xf numFmtId="3" fontId="18" fillId="0" borderId="0" xfId="0" applyNumberFormat="1" applyFont="1"/>
    <xf numFmtId="3" fontId="18" fillId="0" borderId="0" xfId="0" applyNumberFormat="1" applyFont="1" applyAlignment="1">
      <alignment horizontal="center" vertical="center"/>
    </xf>
    <xf numFmtId="0" fontId="6" fillId="0" borderId="1" xfId="0" applyNumberFormat="1" applyFont="1" applyBorder="1" applyAlignment="1">
      <alignment horizontal="center"/>
    </xf>
    <xf numFmtId="10" fontId="6" fillId="0" borderId="1" xfId="0" applyNumberFormat="1" applyFont="1" applyBorder="1" applyAlignment="1">
      <alignment horizontal="center"/>
    </xf>
    <xf numFmtId="10" fontId="7" fillId="0" borderId="0" xfId="0" applyNumberFormat="1" applyFont="1" applyAlignment="1">
      <alignment horizontal="center"/>
    </xf>
    <xf numFmtId="10" fontId="7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7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png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600075</xdr:colOff>
      <xdr:row>7</xdr:row>
      <xdr:rowOff>0</xdr:rowOff>
    </xdr:from>
    <xdr:to>
      <xdr:col>9</xdr:col>
      <xdr:colOff>571500</xdr:colOff>
      <xdr:row>18</xdr:row>
      <xdr:rowOff>171450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3766388-D3BC-40B0-80D7-D5D88A0E39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81628500" y="1333500"/>
          <a:ext cx="3019425" cy="226695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20</xdr:row>
      <xdr:rowOff>0</xdr:rowOff>
    </xdr:from>
    <xdr:to>
      <xdr:col>12</xdr:col>
      <xdr:colOff>9525</xdr:colOff>
      <xdr:row>22</xdr:row>
      <xdr:rowOff>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EF22C53F-7BDC-4C12-A781-DD174466F7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0361675" y="3810000"/>
          <a:ext cx="5495925" cy="381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22</xdr:row>
      <xdr:rowOff>0</xdr:rowOff>
    </xdr:from>
    <xdr:to>
      <xdr:col>12</xdr:col>
      <xdr:colOff>9525</xdr:colOff>
      <xdr:row>24</xdr:row>
      <xdr:rowOff>28575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E2A6D394-9EC8-414D-A7AF-66C44B0A44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0361675" y="4191000"/>
          <a:ext cx="5495925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24</xdr:row>
          <xdr:rowOff>0</xdr:rowOff>
        </xdr:from>
        <xdr:to>
          <xdr:col>12</xdr:col>
          <xdr:colOff>9525</xdr:colOff>
          <xdr:row>26</xdr:row>
          <xdr:rowOff>9525</xdr:rowOff>
        </xdr:to>
        <xdr:pic>
          <xdr:nvPicPr>
            <xdr:cNvPr id="8" name="Picture 7">
              <a:extLst>
                <a:ext uri="{FF2B5EF4-FFF2-40B4-BE49-F238E27FC236}">
                  <a16:creationId xmlns:a16="http://schemas.microsoft.com/office/drawing/2014/main" id="{0542438C-760C-46A1-819D-8E6E29640543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[1]نام و مشخصات صندوق '!$C$24" spid="_x0000_s1070"/>
                </a:ext>
              </a:extLst>
            </xdr:cNvPicPr>
          </xdr:nvPicPr>
          <xdr:blipFill>
            <a:blip xmlns:r="http://schemas.openxmlformats.org/officeDocument/2006/relationships" r:embed="rId4"/>
            <a:srcRect/>
            <a:stretch>
              <a:fillRect/>
            </a:stretch>
          </xdr:blipFill>
          <xdr:spPr bwMode="auto">
            <a:xfrm>
              <a:off x="9980361675" y="4572000"/>
              <a:ext cx="5495925" cy="3905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xdr:twoCellAnchor editAs="oneCell">
    <xdr:from>
      <xdr:col>2</xdr:col>
      <xdr:colOff>600075</xdr:colOff>
      <xdr:row>26</xdr:row>
      <xdr:rowOff>180975</xdr:rowOff>
    </xdr:from>
    <xdr:to>
      <xdr:col>12</xdr:col>
      <xdr:colOff>0</xdr:colOff>
      <xdr:row>28</xdr:row>
      <xdr:rowOff>180975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38278770-A06D-47D0-83BD-7BD6DEDF58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0371200" y="5133975"/>
          <a:ext cx="5495925" cy="381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533400</xdr:colOff>
      <xdr:row>29</xdr:row>
      <xdr:rowOff>180975</xdr:rowOff>
    </xdr:from>
    <xdr:to>
      <xdr:col>11</xdr:col>
      <xdr:colOff>542925</xdr:colOff>
      <xdr:row>33</xdr:row>
      <xdr:rowOff>0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A82E94C-10AD-4A83-A96B-72AE45BFB1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0437875" y="5705475"/>
          <a:ext cx="5495925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402-07-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نام و مشخصات صندوق "/>
      <sheetName val="سهام"/>
      <sheetName val="تبعی"/>
      <sheetName val="اوراق مشارکت"/>
      <sheetName val="تعدیل قیمت"/>
      <sheetName val="گواهی سپرده"/>
      <sheetName val="سپرده"/>
      <sheetName val="سود اوراق بهادار و سپرده بانکی"/>
      <sheetName val="درآمد سود سهام"/>
      <sheetName val="درآمد ناشی از تغییر قیمت اوراق"/>
      <sheetName val="درآمد ناشی از فروش"/>
      <sheetName val="سرمایه‌گذاری در سهام"/>
      <sheetName val="سرمایه‌گذاری در اوراق بهادار"/>
      <sheetName val="درآمد سپرده بانکی"/>
      <sheetName val="سایر درآمدها"/>
      <sheetName val="جمع درآمدها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B811BF-A016-4D37-943E-A2A09D40DD8B}">
  <sheetPr>
    <tabColor theme="4" tint="0.59999389629810485"/>
  </sheetPr>
  <dimension ref="D20:L30"/>
  <sheetViews>
    <sheetView rightToLeft="1" workbookViewId="0">
      <selection activeCell="P28" sqref="P28"/>
    </sheetView>
  </sheetViews>
  <sheetFormatPr defaultRowHeight="15"/>
  <sheetData>
    <row r="20" spans="4:12">
      <c r="D20" s="50"/>
      <c r="E20" s="50"/>
      <c r="F20" s="50"/>
      <c r="G20" s="50"/>
      <c r="H20" s="50"/>
      <c r="I20" s="50"/>
      <c r="J20" s="50"/>
      <c r="K20" s="50"/>
      <c r="L20" s="50"/>
    </row>
    <row r="21" spans="4:12">
      <c r="D21" s="50"/>
      <c r="E21" s="50"/>
      <c r="F21" s="50"/>
      <c r="G21" s="50"/>
      <c r="H21" s="50"/>
      <c r="I21" s="50"/>
      <c r="J21" s="50"/>
      <c r="K21" s="50"/>
      <c r="L21" s="50"/>
    </row>
    <row r="22" spans="4:12">
      <c r="D22" s="50"/>
      <c r="E22" s="50"/>
      <c r="F22" s="50"/>
      <c r="G22" s="50"/>
      <c r="H22" s="50"/>
      <c r="I22" s="50"/>
      <c r="J22" s="50"/>
      <c r="K22" s="50"/>
      <c r="L22" s="50"/>
    </row>
    <row r="23" spans="4:12">
      <c r="D23" s="50"/>
      <c r="E23" s="50"/>
      <c r="F23" s="50"/>
      <c r="G23" s="50"/>
      <c r="H23" s="50"/>
      <c r="I23" s="50"/>
      <c r="J23" s="50"/>
      <c r="K23" s="50"/>
      <c r="L23" s="50"/>
    </row>
    <row r="24" spans="4:12">
      <c r="D24" s="50"/>
      <c r="E24" s="50"/>
      <c r="F24" s="50"/>
      <c r="G24" s="50"/>
      <c r="H24" s="50"/>
      <c r="I24" s="50"/>
      <c r="J24" s="50"/>
      <c r="K24" s="50"/>
      <c r="L24" s="50"/>
    </row>
    <row r="25" spans="4:12">
      <c r="D25" s="50"/>
      <c r="E25" s="50"/>
      <c r="F25" s="50"/>
      <c r="G25" s="50"/>
      <c r="H25" s="50"/>
      <c r="I25" s="50"/>
      <c r="J25" s="50"/>
      <c r="K25" s="50"/>
      <c r="L25" s="50"/>
    </row>
    <row r="26" spans="4:12">
      <c r="D26" s="50"/>
      <c r="E26" s="50"/>
      <c r="F26" s="50"/>
      <c r="G26" s="50"/>
      <c r="H26" s="50"/>
      <c r="I26" s="50"/>
      <c r="J26" s="50"/>
      <c r="K26" s="50"/>
      <c r="L26" s="50"/>
    </row>
    <row r="27" spans="4:12">
      <c r="D27" s="50"/>
      <c r="E27" s="50"/>
      <c r="F27" s="50"/>
      <c r="G27" s="50"/>
      <c r="H27" s="50"/>
      <c r="I27" s="50"/>
      <c r="J27" s="50"/>
      <c r="K27" s="50"/>
      <c r="L27" s="50"/>
    </row>
    <row r="28" spans="4:12">
      <c r="D28" s="50"/>
      <c r="E28" s="50"/>
      <c r="F28" s="50"/>
      <c r="G28" s="50"/>
      <c r="H28" s="50"/>
      <c r="I28" s="50"/>
      <c r="J28" s="50"/>
      <c r="K28" s="50"/>
      <c r="L28" s="50"/>
    </row>
    <row r="30" spans="4:12">
      <c r="D30" s="50"/>
      <c r="E30" s="50"/>
      <c r="F30" s="50"/>
      <c r="G30" s="50"/>
      <c r="H30" s="50"/>
      <c r="I30" s="50"/>
      <c r="J30" s="50"/>
      <c r="K30" s="50"/>
      <c r="L30" s="50"/>
    </row>
  </sheetData>
  <mergeCells count="6">
    <mergeCell ref="D30:L30"/>
    <mergeCell ref="D20:L20"/>
    <mergeCell ref="D21:L22"/>
    <mergeCell ref="D23:L24"/>
    <mergeCell ref="D25:L26"/>
    <mergeCell ref="D27:L28"/>
  </mergeCells>
  <pageMargins left="0.7" right="0.7" top="0.75" bottom="0.75" header="0.3" footer="0.3"/>
  <drawing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4" tint="0.59999389629810485"/>
  </sheetPr>
  <dimension ref="A2:Q20"/>
  <sheetViews>
    <sheetView rightToLeft="1" zoomScale="115" zoomScaleNormal="115" workbookViewId="0">
      <selection activeCell="E22" sqref="E22"/>
    </sheetView>
  </sheetViews>
  <sheetFormatPr defaultRowHeight="15"/>
  <cols>
    <col min="1" max="1" width="30" style="1" bestFit="1" customWidth="1"/>
    <col min="2" max="2" width="1" style="1" customWidth="1"/>
    <col min="3" max="3" width="14.140625" style="1" bestFit="1" customWidth="1"/>
    <col min="4" max="4" width="1" style="1" customWidth="1"/>
    <col min="5" max="5" width="20.5703125" style="1" bestFit="1" customWidth="1"/>
    <col min="6" max="6" width="1" style="1" customWidth="1"/>
    <col min="7" max="7" width="20.5703125" style="1" bestFit="1" customWidth="1"/>
    <col min="8" max="8" width="1" style="1" customWidth="1"/>
    <col min="9" max="9" width="26.28515625" style="1" bestFit="1" customWidth="1"/>
    <col min="10" max="10" width="1" style="1" customWidth="1"/>
    <col min="11" max="11" width="14.140625" style="1" bestFit="1" customWidth="1"/>
    <col min="12" max="12" width="1" style="1" customWidth="1"/>
    <col min="13" max="13" width="20.5703125" style="1" bestFit="1" customWidth="1"/>
    <col min="14" max="14" width="1" style="1" customWidth="1"/>
    <col min="15" max="15" width="20.5703125" style="1" bestFit="1" customWidth="1"/>
    <col min="16" max="16" width="1" style="1" customWidth="1"/>
    <col min="17" max="17" width="26.285156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30">
      <c r="C2" s="59" t="s">
        <v>0</v>
      </c>
      <c r="D2" s="59"/>
      <c r="E2" s="59"/>
      <c r="F2" s="59"/>
      <c r="G2" s="59"/>
      <c r="H2" s="59"/>
      <c r="I2" s="59"/>
    </row>
    <row r="3" spans="1:17" ht="30">
      <c r="C3" s="59" t="s">
        <v>72</v>
      </c>
      <c r="D3" s="59"/>
      <c r="E3" s="59"/>
      <c r="F3" s="59"/>
      <c r="G3" s="59"/>
      <c r="H3" s="59"/>
      <c r="I3" s="59"/>
    </row>
    <row r="4" spans="1:17" ht="30">
      <c r="C4" s="59" t="s">
        <v>2</v>
      </c>
      <c r="D4" s="59"/>
      <c r="E4" s="59"/>
      <c r="F4" s="59"/>
      <c r="G4" s="59"/>
      <c r="H4" s="59"/>
      <c r="I4" s="59"/>
    </row>
    <row r="6" spans="1:17" ht="21">
      <c r="A6" s="52" t="s">
        <v>3</v>
      </c>
      <c r="C6" s="58" t="s">
        <v>74</v>
      </c>
      <c r="D6" s="58" t="s">
        <v>74</v>
      </c>
      <c r="E6" s="58" t="s">
        <v>74</v>
      </c>
      <c r="F6" s="58" t="s">
        <v>74</v>
      </c>
      <c r="G6" s="58" t="s">
        <v>74</v>
      </c>
      <c r="H6" s="58" t="s">
        <v>74</v>
      </c>
      <c r="I6" s="58" t="s">
        <v>74</v>
      </c>
      <c r="K6" s="58" t="s">
        <v>75</v>
      </c>
      <c r="L6" s="58" t="s">
        <v>75</v>
      </c>
      <c r="M6" s="58" t="s">
        <v>75</v>
      </c>
      <c r="N6" s="58" t="s">
        <v>75</v>
      </c>
      <c r="O6" s="58" t="s">
        <v>75</v>
      </c>
      <c r="P6" s="58" t="s">
        <v>75</v>
      </c>
      <c r="Q6" s="58" t="s">
        <v>75</v>
      </c>
    </row>
    <row r="7" spans="1:17" ht="21">
      <c r="A7" s="54" t="s">
        <v>3</v>
      </c>
      <c r="C7" s="3" t="s">
        <v>7</v>
      </c>
      <c r="D7" s="3"/>
      <c r="E7" s="3" t="s">
        <v>88</v>
      </c>
      <c r="F7" s="3"/>
      <c r="G7" s="3" t="s">
        <v>89</v>
      </c>
      <c r="H7" s="3"/>
      <c r="I7" s="3" t="s">
        <v>90</v>
      </c>
      <c r="J7" s="3"/>
      <c r="K7" s="3" t="s">
        <v>7</v>
      </c>
      <c r="L7" s="3"/>
      <c r="M7" s="3" t="s">
        <v>88</v>
      </c>
      <c r="N7" s="3"/>
      <c r="O7" s="3" t="s">
        <v>89</v>
      </c>
      <c r="P7" s="3"/>
      <c r="Q7" s="3" t="s">
        <v>90</v>
      </c>
    </row>
    <row r="8" spans="1:17" ht="21">
      <c r="A8" s="31" t="s">
        <v>16</v>
      </c>
      <c r="C8" s="5">
        <v>4072038</v>
      </c>
      <c r="D8" s="5"/>
      <c r="E8" s="5">
        <v>93488676179</v>
      </c>
      <c r="F8" s="5"/>
      <c r="G8" s="5">
        <v>96592640782</v>
      </c>
      <c r="H8" s="5"/>
      <c r="I8" s="11">
        <v>-3103964602</v>
      </c>
      <c r="J8" s="5"/>
      <c r="K8" s="5">
        <v>4072038</v>
      </c>
      <c r="L8" s="5"/>
      <c r="M8" s="5">
        <v>93488676179</v>
      </c>
      <c r="N8" s="5"/>
      <c r="O8" s="5">
        <v>88027896139</v>
      </c>
      <c r="P8" s="5"/>
      <c r="Q8" s="5">
        <v>5460780040</v>
      </c>
    </row>
    <row r="9" spans="1:17" ht="21">
      <c r="A9" s="31" t="s">
        <v>20</v>
      </c>
      <c r="C9" s="5">
        <v>2630649</v>
      </c>
      <c r="D9" s="5"/>
      <c r="E9" s="5">
        <v>126280331912</v>
      </c>
      <c r="F9" s="5"/>
      <c r="G9" s="5">
        <v>127303070106</v>
      </c>
      <c r="H9" s="5"/>
      <c r="I9" s="11">
        <v>-1022738193</v>
      </c>
      <c r="J9" s="5"/>
      <c r="K9" s="5">
        <v>2630649</v>
      </c>
      <c r="L9" s="5"/>
      <c r="M9" s="5">
        <v>126280331912</v>
      </c>
      <c r="N9" s="5"/>
      <c r="O9" s="5">
        <v>134743451381</v>
      </c>
      <c r="P9" s="5"/>
      <c r="Q9" s="11">
        <v>-8463119468</v>
      </c>
    </row>
    <row r="10" spans="1:17" ht="21">
      <c r="A10" s="31" t="s">
        <v>23</v>
      </c>
      <c r="C10" s="5">
        <v>34678237</v>
      </c>
      <c r="D10" s="5"/>
      <c r="E10" s="5">
        <v>176343425156</v>
      </c>
      <c r="F10" s="5"/>
      <c r="G10" s="5">
        <v>180440171358</v>
      </c>
      <c r="H10" s="5"/>
      <c r="I10" s="11">
        <v>-4096746201</v>
      </c>
      <c r="J10" s="5"/>
      <c r="K10" s="5">
        <v>34678237</v>
      </c>
      <c r="L10" s="5"/>
      <c r="M10" s="5">
        <v>176343425156</v>
      </c>
      <c r="N10" s="5"/>
      <c r="O10" s="5">
        <v>200449787127</v>
      </c>
      <c r="P10" s="5"/>
      <c r="Q10" s="11">
        <v>-24106361970</v>
      </c>
    </row>
    <row r="11" spans="1:17" ht="21">
      <c r="A11" s="31" t="s">
        <v>19</v>
      </c>
      <c r="C11" s="5">
        <v>11959678</v>
      </c>
      <c r="D11" s="5"/>
      <c r="E11" s="5">
        <v>58294971408</v>
      </c>
      <c r="F11" s="5"/>
      <c r="G11" s="5">
        <v>60925398819</v>
      </c>
      <c r="H11" s="5"/>
      <c r="I11" s="11">
        <v>-2630427410</v>
      </c>
      <c r="J11" s="5"/>
      <c r="K11" s="5">
        <v>11959678</v>
      </c>
      <c r="L11" s="5"/>
      <c r="M11" s="5">
        <v>58294971408</v>
      </c>
      <c r="N11" s="5"/>
      <c r="O11" s="5">
        <v>67351013251</v>
      </c>
      <c r="P11" s="5"/>
      <c r="Q11" s="11">
        <v>-9056041842</v>
      </c>
    </row>
    <row r="12" spans="1:17" ht="21">
      <c r="A12" s="31" t="s">
        <v>15</v>
      </c>
      <c r="C12" s="5">
        <v>9202414</v>
      </c>
      <c r="D12" s="5"/>
      <c r="E12" s="5">
        <v>39448352509</v>
      </c>
      <c r="F12" s="5"/>
      <c r="G12" s="5">
        <v>42904601813</v>
      </c>
      <c r="H12" s="5"/>
      <c r="I12" s="11">
        <v>-3456249303</v>
      </c>
      <c r="J12" s="5"/>
      <c r="K12" s="5">
        <v>9202414</v>
      </c>
      <c r="L12" s="5"/>
      <c r="M12" s="5">
        <v>39448352509</v>
      </c>
      <c r="N12" s="5"/>
      <c r="O12" s="5">
        <v>43445251786</v>
      </c>
      <c r="P12" s="5"/>
      <c r="Q12" s="11">
        <v>-3996899276</v>
      </c>
    </row>
    <row r="13" spans="1:17" ht="21">
      <c r="A13" s="31" t="s">
        <v>21</v>
      </c>
      <c r="C13" s="5">
        <v>16143590</v>
      </c>
      <c r="D13" s="5"/>
      <c r="E13" s="5">
        <v>104530959247</v>
      </c>
      <c r="F13" s="5"/>
      <c r="G13" s="5">
        <v>117043429345</v>
      </c>
      <c r="H13" s="5"/>
      <c r="I13" s="11">
        <v>-12512470097</v>
      </c>
      <c r="J13" s="5"/>
      <c r="K13" s="5">
        <v>16143590</v>
      </c>
      <c r="L13" s="5"/>
      <c r="M13" s="5">
        <v>104530959247</v>
      </c>
      <c r="N13" s="5"/>
      <c r="O13" s="5">
        <v>138280619992</v>
      </c>
      <c r="P13" s="5"/>
      <c r="Q13" s="11">
        <v>-33749660744</v>
      </c>
    </row>
    <row r="14" spans="1:17" ht="21">
      <c r="A14" s="31" t="s">
        <v>25</v>
      </c>
      <c r="C14" s="5">
        <v>159956442</v>
      </c>
      <c r="D14" s="5"/>
      <c r="E14" s="5">
        <v>3049649416985</v>
      </c>
      <c r="F14" s="5"/>
      <c r="G14" s="5">
        <v>3394101972169</v>
      </c>
      <c r="H14" s="5"/>
      <c r="I14" s="11">
        <v>-344452555183</v>
      </c>
      <c r="J14" s="5"/>
      <c r="K14" s="5">
        <v>159956442</v>
      </c>
      <c r="L14" s="5"/>
      <c r="M14" s="5">
        <v>3049649416985</v>
      </c>
      <c r="N14" s="5"/>
      <c r="O14" s="5">
        <v>3902060885273</v>
      </c>
      <c r="P14" s="5"/>
      <c r="Q14" s="11">
        <v>-852411468287</v>
      </c>
    </row>
    <row r="15" spans="1:17" ht="21">
      <c r="A15" s="31" t="s">
        <v>18</v>
      </c>
      <c r="C15" s="5">
        <v>166614</v>
      </c>
      <c r="D15" s="5"/>
      <c r="E15" s="5">
        <v>10205692783</v>
      </c>
      <c r="F15" s="5"/>
      <c r="G15" s="5">
        <v>10118208581</v>
      </c>
      <c r="H15" s="5"/>
      <c r="I15" s="5">
        <v>87484202</v>
      </c>
      <c r="J15" s="5"/>
      <c r="K15" s="5">
        <v>166614</v>
      </c>
      <c r="L15" s="5"/>
      <c r="M15" s="5">
        <v>10205692783</v>
      </c>
      <c r="N15" s="5"/>
      <c r="O15" s="5">
        <v>9628483520</v>
      </c>
      <c r="P15" s="5"/>
      <c r="Q15" s="5">
        <v>577209263</v>
      </c>
    </row>
    <row r="16" spans="1:17" ht="21">
      <c r="A16" s="31" t="s">
        <v>22</v>
      </c>
      <c r="C16" s="5">
        <v>5369468</v>
      </c>
      <c r="D16" s="5"/>
      <c r="E16" s="5">
        <v>64604062378</v>
      </c>
      <c r="F16" s="5"/>
      <c r="G16" s="5">
        <v>64154034475</v>
      </c>
      <c r="H16" s="5"/>
      <c r="I16" s="5">
        <v>450027903</v>
      </c>
      <c r="J16" s="5"/>
      <c r="K16" s="5">
        <v>5369468</v>
      </c>
      <c r="L16" s="5"/>
      <c r="M16" s="5">
        <v>64604062378</v>
      </c>
      <c r="N16" s="5"/>
      <c r="O16" s="5">
        <v>64140877648</v>
      </c>
      <c r="P16" s="5"/>
      <c r="Q16" s="5">
        <v>463184730</v>
      </c>
    </row>
    <row r="17" spans="1:17" ht="21">
      <c r="A17" s="31" t="s">
        <v>24</v>
      </c>
      <c r="C17" s="5">
        <v>43177321</v>
      </c>
      <c r="D17" s="5"/>
      <c r="E17" s="5">
        <v>260161372603</v>
      </c>
      <c r="F17" s="5"/>
      <c r="G17" s="5">
        <v>275907188645</v>
      </c>
      <c r="H17" s="5"/>
      <c r="I17" s="11">
        <v>-15745816041</v>
      </c>
      <c r="J17" s="5"/>
      <c r="K17" s="5">
        <v>43177321</v>
      </c>
      <c r="L17" s="5"/>
      <c r="M17" s="5">
        <v>260161372603</v>
      </c>
      <c r="N17" s="5"/>
      <c r="O17" s="5">
        <v>340433849963</v>
      </c>
      <c r="P17" s="5"/>
      <c r="Q17" s="11">
        <v>-80272477359</v>
      </c>
    </row>
    <row r="18" spans="1:17" ht="21">
      <c r="A18" s="31" t="s">
        <v>17</v>
      </c>
      <c r="C18" s="5">
        <v>7881188</v>
      </c>
      <c r="D18" s="5"/>
      <c r="E18" s="5">
        <v>195698677683</v>
      </c>
      <c r="F18" s="5"/>
      <c r="G18" s="5">
        <v>205544592275</v>
      </c>
      <c r="H18" s="5"/>
      <c r="I18" s="11">
        <v>-9845914591</v>
      </c>
      <c r="J18" s="5"/>
      <c r="K18" s="5">
        <v>7881188</v>
      </c>
      <c r="L18" s="5"/>
      <c r="M18" s="5">
        <v>195698677683</v>
      </c>
      <c r="N18" s="5"/>
      <c r="O18" s="5">
        <v>209199255551</v>
      </c>
      <c r="P18" s="5"/>
      <c r="Q18" s="11">
        <v>-13500577867</v>
      </c>
    </row>
    <row r="19" spans="1:17" ht="21">
      <c r="A19" s="31" t="s">
        <v>38</v>
      </c>
      <c r="C19" s="5">
        <v>2000</v>
      </c>
      <c r="D19" s="5"/>
      <c r="E19" s="5">
        <v>1973368270</v>
      </c>
      <c r="F19" s="5"/>
      <c r="G19" s="5">
        <v>1987557975</v>
      </c>
      <c r="H19" s="5"/>
      <c r="I19" s="11">
        <v>-14189705</v>
      </c>
      <c r="J19" s="5"/>
      <c r="K19" s="5">
        <v>2000</v>
      </c>
      <c r="L19" s="5"/>
      <c r="M19" s="5">
        <v>1973368270</v>
      </c>
      <c r="N19" s="5"/>
      <c r="O19" s="5">
        <v>1868644250</v>
      </c>
      <c r="P19" s="5"/>
      <c r="Q19" s="5">
        <v>104724020</v>
      </c>
    </row>
    <row r="20" spans="1:17" ht="21">
      <c r="A20" s="32" t="s">
        <v>109</v>
      </c>
      <c r="B20" s="7"/>
      <c r="C20" s="9">
        <f>SUM(C8:C19)</f>
        <v>295239639</v>
      </c>
      <c r="D20" s="9"/>
      <c r="E20" s="9">
        <f>SUM(E8:E19)</f>
        <v>4180679307113</v>
      </c>
      <c r="F20" s="9"/>
      <c r="G20" s="9">
        <f>SUM(G8:G19)</f>
        <v>4577022866343</v>
      </c>
      <c r="H20" s="9"/>
      <c r="I20" s="10">
        <f>SUM(I8:I19)</f>
        <v>-396343559221</v>
      </c>
      <c r="J20" s="9"/>
      <c r="K20" s="9">
        <f>SUM(K8:K19)</f>
        <v>295239639</v>
      </c>
      <c r="L20" s="9"/>
      <c r="M20" s="9">
        <f>SUM(M8:M19)</f>
        <v>4180679307113</v>
      </c>
      <c r="N20" s="9"/>
      <c r="O20" s="9">
        <f>SUM(O8:O19)</f>
        <v>5199630015881</v>
      </c>
      <c r="P20" s="9"/>
      <c r="Q20" s="10">
        <f>SUM(Q8:Q19)</f>
        <v>-1018950708760</v>
      </c>
    </row>
  </sheetData>
  <mergeCells count="6">
    <mergeCell ref="K6:Q6"/>
    <mergeCell ref="A6:A7"/>
    <mergeCell ref="C6:I6"/>
    <mergeCell ref="C2:I2"/>
    <mergeCell ref="C3:I3"/>
    <mergeCell ref="C4:I4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4" tint="0.59999389629810485"/>
  </sheetPr>
  <dimension ref="A2:Q21"/>
  <sheetViews>
    <sheetView rightToLeft="1" zoomScale="115" zoomScaleNormal="115" workbookViewId="0">
      <selection activeCell="G26" sqref="G26"/>
    </sheetView>
  </sheetViews>
  <sheetFormatPr defaultRowHeight="15"/>
  <cols>
    <col min="1" max="1" width="30" style="1" bestFit="1" customWidth="1"/>
    <col min="2" max="2" width="1" style="1" customWidth="1"/>
    <col min="3" max="3" width="11" style="1" bestFit="1" customWidth="1"/>
    <col min="4" max="4" width="1" style="1" customWidth="1"/>
    <col min="5" max="5" width="16" style="1" bestFit="1" customWidth="1"/>
    <col min="6" max="6" width="1" style="1" customWidth="1"/>
    <col min="7" max="7" width="16.140625" style="1" bestFit="1" customWidth="1"/>
    <col min="8" max="8" width="1" style="1" customWidth="1"/>
    <col min="9" max="9" width="21.85546875" style="1" bestFit="1" customWidth="1"/>
    <col min="10" max="10" width="1" style="1" customWidth="1"/>
    <col min="11" max="11" width="10.7109375" style="1" bestFit="1" customWidth="1"/>
    <col min="12" max="12" width="1" style="1" customWidth="1"/>
    <col min="13" max="13" width="16" style="1" bestFit="1" customWidth="1"/>
    <col min="14" max="14" width="1" style="1" customWidth="1"/>
    <col min="15" max="15" width="16" style="1" bestFit="1" customWidth="1"/>
    <col min="16" max="16" width="1" style="1" customWidth="1"/>
    <col min="17" max="17" width="21.8554687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30">
      <c r="C2" s="59" t="s">
        <v>0</v>
      </c>
      <c r="D2" s="59"/>
      <c r="E2" s="59"/>
      <c r="F2" s="59"/>
      <c r="G2" s="59"/>
      <c r="H2" s="59"/>
      <c r="I2" s="59"/>
      <c r="J2" s="59"/>
      <c r="K2" s="59"/>
    </row>
    <row r="3" spans="1:17" ht="30">
      <c r="C3" s="59" t="s">
        <v>72</v>
      </c>
      <c r="D3" s="59"/>
      <c r="E3" s="59"/>
      <c r="F3" s="59"/>
      <c r="G3" s="59"/>
      <c r="H3" s="59"/>
      <c r="I3" s="59"/>
      <c r="J3" s="59"/>
      <c r="K3" s="59"/>
    </row>
    <row r="4" spans="1:17" ht="30">
      <c r="C4" s="59" t="s">
        <v>2</v>
      </c>
      <c r="D4" s="59"/>
      <c r="E4" s="59"/>
      <c r="F4" s="59"/>
      <c r="G4" s="59"/>
      <c r="H4" s="59"/>
      <c r="I4" s="59"/>
      <c r="J4" s="59"/>
      <c r="K4" s="59"/>
    </row>
    <row r="6" spans="1:17" ht="21">
      <c r="A6" s="52" t="s">
        <v>3</v>
      </c>
      <c r="C6" s="58" t="s">
        <v>74</v>
      </c>
      <c r="D6" s="58" t="s">
        <v>74</v>
      </c>
      <c r="E6" s="58" t="s">
        <v>74</v>
      </c>
      <c r="F6" s="58" t="s">
        <v>74</v>
      </c>
      <c r="G6" s="58" t="s">
        <v>74</v>
      </c>
      <c r="H6" s="58" t="s">
        <v>74</v>
      </c>
      <c r="I6" s="58" t="s">
        <v>74</v>
      </c>
      <c r="K6" s="58" t="s">
        <v>75</v>
      </c>
      <c r="L6" s="58" t="s">
        <v>75</v>
      </c>
      <c r="M6" s="58" t="s">
        <v>75</v>
      </c>
      <c r="N6" s="58" t="s">
        <v>75</v>
      </c>
      <c r="O6" s="58" t="s">
        <v>75</v>
      </c>
      <c r="P6" s="58" t="s">
        <v>75</v>
      </c>
      <c r="Q6" s="58" t="s">
        <v>75</v>
      </c>
    </row>
    <row r="7" spans="1:17" ht="21">
      <c r="A7" s="54" t="s">
        <v>3</v>
      </c>
      <c r="C7" s="3" t="s">
        <v>7</v>
      </c>
      <c r="D7" s="3"/>
      <c r="E7" s="3" t="s">
        <v>88</v>
      </c>
      <c r="F7" s="3"/>
      <c r="G7" s="3" t="s">
        <v>89</v>
      </c>
      <c r="H7" s="3"/>
      <c r="I7" s="3" t="s">
        <v>91</v>
      </c>
      <c r="J7" s="3"/>
      <c r="K7" s="3" t="s">
        <v>7</v>
      </c>
      <c r="L7" s="3"/>
      <c r="M7" s="3" t="s">
        <v>88</v>
      </c>
      <c r="N7" s="3"/>
      <c r="O7" s="3" t="s">
        <v>89</v>
      </c>
      <c r="P7" s="3"/>
      <c r="Q7" s="3" t="s">
        <v>91</v>
      </c>
    </row>
    <row r="8" spans="1:17" ht="21">
      <c r="A8" s="31" t="s">
        <v>16</v>
      </c>
      <c r="C8" s="5">
        <v>6103287</v>
      </c>
      <c r="D8" s="5"/>
      <c r="E8" s="5">
        <v>137904064995</v>
      </c>
      <c r="F8" s="5"/>
      <c r="G8" s="5">
        <v>132400805315</v>
      </c>
      <c r="H8" s="5"/>
      <c r="I8" s="5">
        <v>5503259680</v>
      </c>
      <c r="J8" s="5"/>
      <c r="K8" s="5">
        <v>10565063</v>
      </c>
      <c r="L8" s="5"/>
      <c r="M8" s="5">
        <v>236187531870</v>
      </c>
      <c r="N8" s="5"/>
      <c r="O8" s="5">
        <v>228953545460</v>
      </c>
      <c r="P8" s="5"/>
      <c r="Q8" s="5">
        <v>7233986410</v>
      </c>
    </row>
    <row r="9" spans="1:17" ht="21">
      <c r="A9" s="31" t="s">
        <v>20</v>
      </c>
      <c r="C9" s="5">
        <v>886133</v>
      </c>
      <c r="D9" s="5"/>
      <c r="E9" s="5">
        <v>40764602179</v>
      </c>
      <c r="F9" s="5"/>
      <c r="G9" s="5">
        <v>45391009190</v>
      </c>
      <c r="H9" s="5"/>
      <c r="I9" s="11">
        <v>-4626407011</v>
      </c>
      <c r="J9" s="5"/>
      <c r="K9" s="5">
        <v>1006372</v>
      </c>
      <c r="L9" s="5"/>
      <c r="M9" s="5">
        <v>46796874355</v>
      </c>
      <c r="N9" s="5"/>
      <c r="O9" s="5">
        <v>51697698897</v>
      </c>
      <c r="P9" s="5"/>
      <c r="Q9" s="11">
        <v>-4900824542</v>
      </c>
    </row>
    <row r="10" spans="1:17" ht="21">
      <c r="A10" s="31" t="s">
        <v>23</v>
      </c>
      <c r="C10" s="5">
        <v>528697</v>
      </c>
      <c r="D10" s="5"/>
      <c r="E10" s="5">
        <v>2679205531</v>
      </c>
      <c r="F10" s="5"/>
      <c r="G10" s="5">
        <v>3074704333</v>
      </c>
      <c r="H10" s="5"/>
      <c r="I10" s="11">
        <v>-395498802</v>
      </c>
      <c r="J10" s="5"/>
      <c r="K10" s="5">
        <v>3720984</v>
      </c>
      <c r="L10" s="5"/>
      <c r="M10" s="5">
        <v>21285302347</v>
      </c>
      <c r="N10" s="5"/>
      <c r="O10" s="5">
        <v>21973931248</v>
      </c>
      <c r="P10" s="5"/>
      <c r="Q10" s="11">
        <v>-688628901</v>
      </c>
    </row>
    <row r="11" spans="1:17" ht="21">
      <c r="A11" s="31" t="s">
        <v>19</v>
      </c>
      <c r="C11" s="5">
        <v>3886925</v>
      </c>
      <c r="D11" s="5"/>
      <c r="E11" s="5">
        <v>19267927312</v>
      </c>
      <c r="F11" s="5"/>
      <c r="G11" s="5">
        <v>22247894947</v>
      </c>
      <c r="H11" s="5"/>
      <c r="I11" s="11">
        <v>-2979967635</v>
      </c>
      <c r="J11" s="5"/>
      <c r="K11" s="5">
        <v>8727798</v>
      </c>
      <c r="L11" s="5"/>
      <c r="M11" s="5">
        <v>46327479678</v>
      </c>
      <c r="N11" s="5"/>
      <c r="O11" s="5">
        <v>51946641519</v>
      </c>
      <c r="P11" s="5"/>
      <c r="Q11" s="11">
        <v>-5619161841</v>
      </c>
    </row>
    <row r="12" spans="1:17" ht="21">
      <c r="A12" s="31" t="s">
        <v>15</v>
      </c>
      <c r="C12" s="5">
        <v>753717</v>
      </c>
      <c r="D12" s="5"/>
      <c r="E12" s="5">
        <v>3225079898</v>
      </c>
      <c r="F12" s="5"/>
      <c r="G12" s="5">
        <v>3558351628</v>
      </c>
      <c r="H12" s="5"/>
      <c r="I12" s="11">
        <v>-333271730</v>
      </c>
      <c r="J12" s="5"/>
      <c r="K12" s="5">
        <v>1421245</v>
      </c>
      <c r="L12" s="5"/>
      <c r="M12" s="5">
        <v>6574660319</v>
      </c>
      <c r="N12" s="5"/>
      <c r="O12" s="5">
        <v>6761604044</v>
      </c>
      <c r="P12" s="5"/>
      <c r="Q12" s="11">
        <v>-186943725</v>
      </c>
    </row>
    <row r="13" spans="1:17" ht="21">
      <c r="A13" s="31" t="s">
        <v>21</v>
      </c>
      <c r="C13" s="5">
        <v>236765</v>
      </c>
      <c r="D13" s="5"/>
      <c r="E13" s="5">
        <v>1565593612</v>
      </c>
      <c r="F13" s="5"/>
      <c r="G13" s="5">
        <v>2049380280</v>
      </c>
      <c r="H13" s="5"/>
      <c r="I13" s="11">
        <v>-483786668</v>
      </c>
      <c r="J13" s="5"/>
      <c r="K13" s="5">
        <v>571191</v>
      </c>
      <c r="L13" s="5"/>
      <c r="M13" s="5">
        <v>4192760767</v>
      </c>
      <c r="N13" s="5"/>
      <c r="O13" s="5">
        <v>5033818352</v>
      </c>
      <c r="P13" s="5"/>
      <c r="Q13" s="11">
        <v>-841057585</v>
      </c>
    </row>
    <row r="14" spans="1:17" ht="21">
      <c r="A14" s="31" t="s">
        <v>25</v>
      </c>
      <c r="C14" s="5">
        <v>148081</v>
      </c>
      <c r="D14" s="5"/>
      <c r="E14" s="5">
        <v>2682076889</v>
      </c>
      <c r="F14" s="5"/>
      <c r="G14" s="5">
        <v>3612387566</v>
      </c>
      <c r="H14" s="5"/>
      <c r="I14" s="11">
        <v>-930310677</v>
      </c>
      <c r="J14" s="5"/>
      <c r="K14" s="5">
        <v>270199</v>
      </c>
      <c r="L14" s="5"/>
      <c r="M14" s="5">
        <v>5460127497</v>
      </c>
      <c r="N14" s="5"/>
      <c r="O14" s="5">
        <v>6595864382</v>
      </c>
      <c r="P14" s="5"/>
      <c r="Q14" s="11">
        <v>-1135736885</v>
      </c>
    </row>
    <row r="15" spans="1:17" ht="21">
      <c r="A15" s="31" t="s">
        <v>18</v>
      </c>
      <c r="C15" s="5">
        <v>47000</v>
      </c>
      <c r="D15" s="5"/>
      <c r="E15" s="5">
        <v>2843694728</v>
      </c>
      <c r="F15" s="5"/>
      <c r="G15" s="5">
        <v>2716090637</v>
      </c>
      <c r="H15" s="5"/>
      <c r="I15" s="5">
        <v>127604091</v>
      </c>
      <c r="J15" s="5"/>
      <c r="K15" s="5">
        <v>47000</v>
      </c>
      <c r="L15" s="5"/>
      <c r="M15" s="5">
        <v>2843694728</v>
      </c>
      <c r="N15" s="5"/>
      <c r="O15" s="5">
        <v>2716090637</v>
      </c>
      <c r="P15" s="5"/>
      <c r="Q15" s="5">
        <v>127604091</v>
      </c>
    </row>
    <row r="16" spans="1:17" ht="21">
      <c r="A16" s="31" t="s">
        <v>24</v>
      </c>
      <c r="C16" s="5">
        <v>4776700</v>
      </c>
      <c r="D16" s="5"/>
      <c r="E16" s="5">
        <v>27235106073</v>
      </c>
      <c r="F16" s="5"/>
      <c r="G16" s="5">
        <v>37736005128</v>
      </c>
      <c r="H16" s="5"/>
      <c r="I16" s="11">
        <v>-10500899055</v>
      </c>
      <c r="J16" s="5"/>
      <c r="K16" s="5">
        <v>5453390</v>
      </c>
      <c r="L16" s="5"/>
      <c r="M16" s="5">
        <v>31850615482</v>
      </c>
      <c r="N16" s="5"/>
      <c r="O16" s="5">
        <v>43314895350</v>
      </c>
      <c r="P16" s="5"/>
      <c r="Q16" s="11">
        <v>-11464279868</v>
      </c>
    </row>
    <row r="17" spans="1:17" ht="21">
      <c r="A17" s="31" t="s">
        <v>17</v>
      </c>
      <c r="C17" s="5">
        <v>465985</v>
      </c>
      <c r="D17" s="5"/>
      <c r="E17" s="5">
        <v>11469299024</v>
      </c>
      <c r="F17" s="5"/>
      <c r="G17" s="5">
        <v>12423682183</v>
      </c>
      <c r="H17" s="5"/>
      <c r="I17" s="11">
        <v>-954383159</v>
      </c>
      <c r="J17" s="5"/>
      <c r="K17" s="5">
        <v>937322</v>
      </c>
      <c r="L17" s="5"/>
      <c r="M17" s="5">
        <v>24947965755</v>
      </c>
      <c r="N17" s="5"/>
      <c r="O17" s="5">
        <v>25269405255</v>
      </c>
      <c r="P17" s="5"/>
      <c r="Q17" s="11">
        <v>-321439500</v>
      </c>
    </row>
    <row r="18" spans="1:17" ht="21">
      <c r="A18" s="31" t="s">
        <v>38</v>
      </c>
      <c r="C18" s="5">
        <v>1400</v>
      </c>
      <c r="D18" s="5"/>
      <c r="E18" s="5">
        <v>1357043432</v>
      </c>
      <c r="F18" s="5"/>
      <c r="G18" s="5">
        <v>1308050974</v>
      </c>
      <c r="H18" s="5"/>
      <c r="I18" s="5">
        <v>48992458</v>
      </c>
      <c r="J18" s="5"/>
      <c r="K18" s="5">
        <v>1400</v>
      </c>
      <c r="L18" s="5"/>
      <c r="M18" s="5">
        <v>1357043432</v>
      </c>
      <c r="N18" s="5"/>
      <c r="O18" s="5">
        <v>1308050974</v>
      </c>
      <c r="P18" s="5"/>
      <c r="Q18" s="5">
        <v>48992458</v>
      </c>
    </row>
    <row r="19" spans="1:17" ht="21">
      <c r="A19" s="31" t="s">
        <v>42</v>
      </c>
      <c r="C19" s="5">
        <v>700</v>
      </c>
      <c r="D19" s="5"/>
      <c r="E19" s="5">
        <v>678507725</v>
      </c>
      <c r="F19" s="5"/>
      <c r="G19" s="5">
        <v>648576440</v>
      </c>
      <c r="H19" s="5"/>
      <c r="I19" s="5">
        <v>29931285</v>
      </c>
      <c r="J19" s="5"/>
      <c r="K19" s="5">
        <v>700</v>
      </c>
      <c r="L19" s="5"/>
      <c r="M19" s="5">
        <v>678507725</v>
      </c>
      <c r="N19" s="5"/>
      <c r="O19" s="5">
        <v>648576440</v>
      </c>
      <c r="P19" s="5"/>
      <c r="Q19" s="5">
        <v>29931285</v>
      </c>
    </row>
    <row r="20" spans="1:17" ht="21">
      <c r="A20" s="31" t="s">
        <v>92</v>
      </c>
      <c r="C20" s="5">
        <v>0</v>
      </c>
      <c r="D20" s="5"/>
      <c r="E20" s="5">
        <v>0</v>
      </c>
      <c r="F20" s="5"/>
      <c r="G20" s="5">
        <v>0</v>
      </c>
      <c r="H20" s="5"/>
      <c r="I20" s="5">
        <v>0</v>
      </c>
      <c r="J20" s="5"/>
      <c r="K20" s="5">
        <v>7100</v>
      </c>
      <c r="L20" s="5"/>
      <c r="M20" s="5">
        <v>7100000000</v>
      </c>
      <c r="N20" s="5"/>
      <c r="O20" s="5">
        <v>7003470799</v>
      </c>
      <c r="P20" s="5"/>
      <c r="Q20" s="5">
        <v>96529201</v>
      </c>
    </row>
    <row r="21" spans="1:17" ht="21">
      <c r="A21" s="33" t="s">
        <v>109</v>
      </c>
      <c r="B21" s="7"/>
      <c r="C21" s="9">
        <f>SUM(C8:C20)</f>
        <v>17835390</v>
      </c>
      <c r="D21" s="9"/>
      <c r="E21" s="9">
        <f>SUM(E8:E20)</f>
        <v>251672201398</v>
      </c>
      <c r="F21" s="9"/>
      <c r="G21" s="9">
        <f>SUM(G8:G20)</f>
        <v>267166938621</v>
      </c>
      <c r="H21" s="9"/>
      <c r="I21" s="10">
        <f>SUM(I8:I20)</f>
        <v>-15494737223</v>
      </c>
      <c r="J21" s="9"/>
      <c r="K21" s="9">
        <f>SUM(K8:K20)</f>
        <v>32729764</v>
      </c>
      <c r="L21" s="9"/>
      <c r="M21" s="9">
        <f>SUM(M8:M20)</f>
        <v>435602563955</v>
      </c>
      <c r="N21" s="9"/>
      <c r="O21" s="9">
        <f>SUM(O8:O20)</f>
        <v>453223593357</v>
      </c>
      <c r="P21" s="9"/>
      <c r="Q21" s="10">
        <f>SUM(Q8:Q20)</f>
        <v>-17621029402</v>
      </c>
    </row>
  </sheetData>
  <mergeCells count="6">
    <mergeCell ref="K6:Q6"/>
    <mergeCell ref="A6:A7"/>
    <mergeCell ref="C6:I6"/>
    <mergeCell ref="C2:K2"/>
    <mergeCell ref="C3:K3"/>
    <mergeCell ref="C4:K4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4" tint="0.59999389629810485"/>
  </sheetPr>
  <dimension ref="A2:U19"/>
  <sheetViews>
    <sheetView rightToLeft="1" topLeftCell="B4" zoomScale="130" zoomScaleNormal="130" workbookViewId="0">
      <selection activeCell="Q26" sqref="Q26"/>
    </sheetView>
  </sheetViews>
  <sheetFormatPr defaultRowHeight="15"/>
  <cols>
    <col min="1" max="1" width="35.140625" style="1" bestFit="1" customWidth="1"/>
    <col min="2" max="2" width="1" style="1" customWidth="1"/>
    <col min="3" max="3" width="14.7109375" style="1" bestFit="1" customWidth="1"/>
    <col min="4" max="4" width="1" style="1" customWidth="1"/>
    <col min="5" max="5" width="19.7109375" style="1" bestFit="1" customWidth="1"/>
    <col min="6" max="6" width="1" style="1" customWidth="1"/>
    <col min="7" max="7" width="18.42578125" style="1" bestFit="1" customWidth="1"/>
    <col min="8" max="8" width="1" style="1" customWidth="1"/>
    <col min="9" max="9" width="19.7109375" style="1" bestFit="1" customWidth="1"/>
    <col min="10" max="10" width="1" style="1" customWidth="1"/>
    <col min="11" max="11" width="17.28515625" style="1" bestFit="1" customWidth="1"/>
    <col min="12" max="12" width="1" style="1" customWidth="1"/>
    <col min="13" max="13" width="14.7109375" style="1" bestFit="1" customWidth="1"/>
    <col min="14" max="14" width="1" style="1" customWidth="1"/>
    <col min="15" max="15" width="21.7109375" style="1" bestFit="1" customWidth="1"/>
    <col min="16" max="16" width="1" style="1" customWidth="1"/>
    <col min="17" max="17" width="18.140625" style="1" bestFit="1" customWidth="1"/>
    <col min="18" max="18" width="1" style="1" customWidth="1"/>
    <col min="19" max="19" width="21.28515625" style="1" bestFit="1" customWidth="1"/>
    <col min="20" max="20" width="1" style="1" customWidth="1"/>
    <col min="21" max="21" width="17.28515625" style="1" bestFit="1" customWidth="1"/>
    <col min="22" max="22" width="1" style="1" customWidth="1"/>
    <col min="23" max="23" width="9.140625" style="1" customWidth="1"/>
    <col min="24" max="16384" width="9.140625" style="1"/>
  </cols>
  <sheetData>
    <row r="2" spans="1:21" ht="30">
      <c r="C2" s="59" t="s">
        <v>0</v>
      </c>
      <c r="D2" s="59"/>
      <c r="E2" s="59"/>
      <c r="F2" s="59"/>
      <c r="G2" s="59"/>
      <c r="H2" s="59"/>
      <c r="I2" s="59"/>
      <c r="J2" s="59"/>
      <c r="K2" s="59"/>
    </row>
    <row r="3" spans="1:21" ht="30">
      <c r="C3" s="59" t="s">
        <v>72</v>
      </c>
      <c r="D3" s="59"/>
      <c r="E3" s="59"/>
      <c r="F3" s="59"/>
      <c r="G3" s="59"/>
      <c r="H3" s="59"/>
      <c r="I3" s="59"/>
      <c r="J3" s="59"/>
      <c r="K3" s="59"/>
    </row>
    <row r="4" spans="1:21" ht="30">
      <c r="C4" s="59" t="s">
        <v>2</v>
      </c>
      <c r="D4" s="59"/>
      <c r="E4" s="59"/>
      <c r="F4" s="59"/>
      <c r="G4" s="59"/>
      <c r="H4" s="59"/>
      <c r="I4" s="59"/>
      <c r="J4" s="59"/>
      <c r="K4" s="59"/>
    </row>
    <row r="6" spans="1:21" ht="21">
      <c r="A6" s="52" t="s">
        <v>3</v>
      </c>
      <c r="C6" s="58" t="s">
        <v>74</v>
      </c>
      <c r="D6" s="58" t="s">
        <v>74</v>
      </c>
      <c r="E6" s="58" t="s">
        <v>74</v>
      </c>
      <c r="F6" s="58" t="s">
        <v>74</v>
      </c>
      <c r="G6" s="58" t="s">
        <v>74</v>
      </c>
      <c r="H6" s="58" t="s">
        <v>74</v>
      </c>
      <c r="I6" s="58" t="s">
        <v>74</v>
      </c>
      <c r="J6" s="58" t="s">
        <v>74</v>
      </c>
      <c r="K6" s="58" t="s">
        <v>74</v>
      </c>
      <c r="M6" s="58" t="s">
        <v>75</v>
      </c>
      <c r="N6" s="58" t="s">
        <v>75</v>
      </c>
      <c r="O6" s="58" t="s">
        <v>75</v>
      </c>
      <c r="P6" s="58" t="s">
        <v>75</v>
      </c>
      <c r="Q6" s="58" t="s">
        <v>75</v>
      </c>
      <c r="R6" s="58" t="s">
        <v>75</v>
      </c>
      <c r="S6" s="58" t="s">
        <v>75</v>
      </c>
      <c r="T6" s="58" t="s">
        <v>75</v>
      </c>
      <c r="U6" s="58" t="s">
        <v>75</v>
      </c>
    </row>
    <row r="7" spans="1:21" ht="21">
      <c r="A7" s="54" t="s">
        <v>3</v>
      </c>
      <c r="C7" s="3" t="s">
        <v>93</v>
      </c>
      <c r="D7" s="3"/>
      <c r="E7" s="3" t="s">
        <v>94</v>
      </c>
      <c r="F7" s="3"/>
      <c r="G7" s="3" t="s">
        <v>95</v>
      </c>
      <c r="H7" s="3"/>
      <c r="I7" s="3" t="s">
        <v>58</v>
      </c>
      <c r="J7" s="3"/>
      <c r="K7" s="3" t="s">
        <v>96</v>
      </c>
      <c r="M7" s="3" t="s">
        <v>93</v>
      </c>
      <c r="N7" s="3"/>
      <c r="O7" s="3" t="s">
        <v>94</v>
      </c>
      <c r="P7" s="3"/>
      <c r="Q7" s="3" t="s">
        <v>95</v>
      </c>
      <c r="R7" s="3"/>
      <c r="S7" s="3" t="s">
        <v>58</v>
      </c>
      <c r="T7" s="3"/>
      <c r="U7" s="3" t="s">
        <v>96</v>
      </c>
    </row>
    <row r="8" spans="1:21" ht="24">
      <c r="A8" s="35" t="s">
        <v>16</v>
      </c>
      <c r="C8" s="34">
        <v>0</v>
      </c>
      <c r="D8" s="34"/>
      <c r="E8" s="41">
        <v>-3103964602</v>
      </c>
      <c r="F8" s="34"/>
      <c r="G8" s="34">
        <v>5503259680</v>
      </c>
      <c r="H8" s="34"/>
      <c r="I8" s="34">
        <v>2399295078</v>
      </c>
      <c r="J8" s="34"/>
      <c r="K8" s="40">
        <v>-5.8999999999999999E-3</v>
      </c>
      <c r="L8" s="34"/>
      <c r="M8" s="34">
        <v>0</v>
      </c>
      <c r="N8" s="34"/>
      <c r="O8" s="34">
        <v>5460780040</v>
      </c>
      <c r="P8" s="34"/>
      <c r="Q8" s="34">
        <v>7233986410</v>
      </c>
      <c r="R8" s="34"/>
      <c r="S8" s="34">
        <v>12694766450</v>
      </c>
      <c r="T8" s="34"/>
      <c r="U8" s="40">
        <v>-1.23E-2</v>
      </c>
    </row>
    <row r="9" spans="1:21" ht="24">
      <c r="A9" s="35" t="s">
        <v>20</v>
      </c>
      <c r="C9" s="34">
        <v>0</v>
      </c>
      <c r="D9" s="34"/>
      <c r="E9" s="41">
        <v>-1022738193</v>
      </c>
      <c r="F9" s="34"/>
      <c r="G9" s="41">
        <v>-4626407011</v>
      </c>
      <c r="H9" s="34"/>
      <c r="I9" s="41">
        <v>-5649145204</v>
      </c>
      <c r="J9" s="34"/>
      <c r="K9" s="38">
        <v>1.38E-2</v>
      </c>
      <c r="L9" s="34"/>
      <c r="M9" s="34">
        <v>0</v>
      </c>
      <c r="N9" s="34"/>
      <c r="O9" s="41">
        <v>-8463119468</v>
      </c>
      <c r="P9" s="34"/>
      <c r="Q9" s="41">
        <v>-4900824542</v>
      </c>
      <c r="R9" s="34"/>
      <c r="S9" s="41">
        <v>-13363944010</v>
      </c>
      <c r="T9" s="34"/>
      <c r="U9" s="38">
        <v>1.29E-2</v>
      </c>
    </row>
    <row r="10" spans="1:21" ht="24">
      <c r="A10" s="35" t="s">
        <v>23</v>
      </c>
      <c r="C10" s="34">
        <v>0</v>
      </c>
      <c r="D10" s="34"/>
      <c r="E10" s="41">
        <v>-4096746201</v>
      </c>
      <c r="F10" s="34"/>
      <c r="G10" s="41">
        <v>-395498802</v>
      </c>
      <c r="H10" s="34"/>
      <c r="I10" s="41">
        <v>-4492245003</v>
      </c>
      <c r="J10" s="34"/>
      <c r="K10" s="38">
        <v>1.0999999999999999E-2</v>
      </c>
      <c r="L10" s="34"/>
      <c r="M10" s="34">
        <v>0</v>
      </c>
      <c r="N10" s="34"/>
      <c r="O10" s="41">
        <v>-24106361970</v>
      </c>
      <c r="P10" s="34"/>
      <c r="Q10" s="41">
        <v>-688628901</v>
      </c>
      <c r="R10" s="34"/>
      <c r="S10" s="41">
        <v>-24794990871</v>
      </c>
      <c r="T10" s="34"/>
      <c r="U10" s="38">
        <v>2.4E-2</v>
      </c>
    </row>
    <row r="11" spans="1:21" ht="24">
      <c r="A11" s="35" t="s">
        <v>19</v>
      </c>
      <c r="C11" s="34">
        <v>0</v>
      </c>
      <c r="D11" s="34"/>
      <c r="E11" s="41">
        <v>-2630427410</v>
      </c>
      <c r="F11" s="34"/>
      <c r="G11" s="41">
        <v>-2979967635</v>
      </c>
      <c r="H11" s="34"/>
      <c r="I11" s="41">
        <v>-5610395045</v>
      </c>
      <c r="J11" s="34"/>
      <c r="K11" s="38">
        <v>1.37E-2</v>
      </c>
      <c r="L11" s="34"/>
      <c r="M11" s="34">
        <v>0</v>
      </c>
      <c r="N11" s="34"/>
      <c r="O11" s="41">
        <v>-9056041842</v>
      </c>
      <c r="P11" s="34"/>
      <c r="Q11" s="41">
        <v>-5619161841</v>
      </c>
      <c r="R11" s="34"/>
      <c r="S11" s="41">
        <v>-14675203683</v>
      </c>
      <c r="T11" s="34"/>
      <c r="U11" s="38">
        <v>1.4200000000000001E-2</v>
      </c>
    </row>
    <row r="12" spans="1:21" ht="24">
      <c r="A12" s="35" t="s">
        <v>15</v>
      </c>
      <c r="C12" s="34">
        <v>0</v>
      </c>
      <c r="D12" s="34"/>
      <c r="E12" s="41">
        <v>-3456249303</v>
      </c>
      <c r="F12" s="34"/>
      <c r="G12" s="41">
        <v>-333271730</v>
      </c>
      <c r="H12" s="34"/>
      <c r="I12" s="41">
        <v>-3789521033</v>
      </c>
      <c r="J12" s="34"/>
      <c r="K12" s="38">
        <v>9.2999999999999992E-3</v>
      </c>
      <c r="L12" s="34"/>
      <c r="M12" s="34">
        <v>0</v>
      </c>
      <c r="N12" s="34"/>
      <c r="O12" s="41">
        <v>-3996899276</v>
      </c>
      <c r="P12" s="34"/>
      <c r="Q12" s="41">
        <v>-186943725</v>
      </c>
      <c r="R12" s="34"/>
      <c r="S12" s="41">
        <v>-4183843001</v>
      </c>
      <c r="T12" s="34"/>
      <c r="U12" s="38">
        <v>4.0000000000000001E-3</v>
      </c>
    </row>
    <row r="13" spans="1:21" ht="24">
      <c r="A13" s="35" t="s">
        <v>21</v>
      </c>
      <c r="C13" s="34">
        <v>0</v>
      </c>
      <c r="D13" s="34"/>
      <c r="E13" s="41">
        <v>-12512470097</v>
      </c>
      <c r="F13" s="34"/>
      <c r="G13" s="41">
        <v>-483786668</v>
      </c>
      <c r="H13" s="34"/>
      <c r="I13" s="41">
        <v>-12996256765</v>
      </c>
      <c r="J13" s="34"/>
      <c r="K13" s="38">
        <v>3.1699999999999999E-2</v>
      </c>
      <c r="L13" s="34"/>
      <c r="M13" s="34">
        <v>0</v>
      </c>
      <c r="N13" s="34"/>
      <c r="O13" s="41">
        <v>-33749660744</v>
      </c>
      <c r="P13" s="34"/>
      <c r="Q13" s="41">
        <v>-841057585</v>
      </c>
      <c r="R13" s="34"/>
      <c r="S13" s="41">
        <v>-34590718329</v>
      </c>
      <c r="T13" s="34"/>
      <c r="U13" s="38">
        <v>3.3500000000000002E-2</v>
      </c>
    </row>
    <row r="14" spans="1:21" ht="24">
      <c r="A14" s="35" t="s">
        <v>25</v>
      </c>
      <c r="C14" s="34">
        <v>0</v>
      </c>
      <c r="D14" s="34"/>
      <c r="E14" s="41">
        <v>-344452555183</v>
      </c>
      <c r="F14" s="34"/>
      <c r="G14" s="41">
        <v>-930310677</v>
      </c>
      <c r="H14" s="34"/>
      <c r="I14" s="41">
        <v>-345382865860</v>
      </c>
      <c r="J14" s="34"/>
      <c r="K14" s="38">
        <v>0.84319999999999995</v>
      </c>
      <c r="L14" s="34"/>
      <c r="M14" s="34">
        <v>0</v>
      </c>
      <c r="N14" s="34"/>
      <c r="O14" s="41">
        <v>-852411468287</v>
      </c>
      <c r="P14" s="34"/>
      <c r="Q14" s="41">
        <v>-1135736885</v>
      </c>
      <c r="R14" s="34"/>
      <c r="S14" s="41">
        <v>-853547205172</v>
      </c>
      <c r="T14" s="34"/>
      <c r="U14" s="38">
        <v>0.82599999999999996</v>
      </c>
    </row>
    <row r="15" spans="1:21" ht="24">
      <c r="A15" s="35" t="s">
        <v>18</v>
      </c>
      <c r="C15" s="34">
        <v>0</v>
      </c>
      <c r="D15" s="34"/>
      <c r="E15" s="34">
        <v>87484202</v>
      </c>
      <c r="F15" s="34"/>
      <c r="G15" s="34">
        <v>127604091</v>
      </c>
      <c r="H15" s="34"/>
      <c r="I15" s="34">
        <v>215088293</v>
      </c>
      <c r="J15" s="34"/>
      <c r="K15" s="40">
        <v>-5.0000000000000001E-4</v>
      </c>
      <c r="L15" s="34"/>
      <c r="M15" s="34">
        <v>0</v>
      </c>
      <c r="N15" s="34"/>
      <c r="O15" s="34">
        <v>577209263</v>
      </c>
      <c r="P15" s="34"/>
      <c r="Q15" s="34">
        <v>127604091</v>
      </c>
      <c r="R15" s="34"/>
      <c r="S15" s="34">
        <v>704813354</v>
      </c>
      <c r="T15" s="34"/>
      <c r="U15" s="40">
        <v>-6.9999999999999999E-4</v>
      </c>
    </row>
    <row r="16" spans="1:21" ht="24">
      <c r="A16" s="35" t="s">
        <v>24</v>
      </c>
      <c r="C16" s="34">
        <v>0</v>
      </c>
      <c r="D16" s="34"/>
      <c r="E16" s="41">
        <v>-15745816041</v>
      </c>
      <c r="F16" s="34"/>
      <c r="G16" s="41">
        <v>-10500899055</v>
      </c>
      <c r="H16" s="34"/>
      <c r="I16" s="41">
        <v>-26246715096</v>
      </c>
      <c r="J16" s="34"/>
      <c r="K16" s="38">
        <v>6.4100000000000004E-2</v>
      </c>
      <c r="L16" s="34"/>
      <c r="M16" s="34">
        <v>0</v>
      </c>
      <c r="N16" s="34"/>
      <c r="O16" s="41">
        <v>-80272477359</v>
      </c>
      <c r="P16" s="34"/>
      <c r="Q16" s="41">
        <v>-11464279868</v>
      </c>
      <c r="R16" s="34"/>
      <c r="S16" s="41">
        <v>-91736757227</v>
      </c>
      <c r="T16" s="34"/>
      <c r="U16" s="38">
        <v>8.8800000000000004E-2</v>
      </c>
    </row>
    <row r="17" spans="1:21" ht="24">
      <c r="A17" s="35" t="s">
        <v>17</v>
      </c>
      <c r="C17" s="34">
        <v>0</v>
      </c>
      <c r="D17" s="34"/>
      <c r="E17" s="41">
        <v>-9845914591</v>
      </c>
      <c r="F17" s="34"/>
      <c r="G17" s="41">
        <v>-954383159</v>
      </c>
      <c r="H17" s="34"/>
      <c r="I17" s="41">
        <v>-10800297750</v>
      </c>
      <c r="J17" s="34"/>
      <c r="K17" s="38">
        <v>2.64E-2</v>
      </c>
      <c r="L17" s="34"/>
      <c r="M17" s="34">
        <v>0</v>
      </c>
      <c r="N17" s="34"/>
      <c r="O17" s="41">
        <v>-13500577867</v>
      </c>
      <c r="P17" s="34"/>
      <c r="Q17" s="41">
        <v>-321439500</v>
      </c>
      <c r="R17" s="34"/>
      <c r="S17" s="41">
        <v>-13822017367</v>
      </c>
      <c r="T17" s="34"/>
      <c r="U17" s="38">
        <v>1.34E-2</v>
      </c>
    </row>
    <row r="18" spans="1:21" ht="24">
      <c r="A18" s="35" t="s">
        <v>22</v>
      </c>
      <c r="C18" s="34">
        <v>0</v>
      </c>
      <c r="D18" s="34"/>
      <c r="E18" s="34">
        <v>450027903</v>
      </c>
      <c r="F18" s="34"/>
      <c r="G18" s="34">
        <v>0</v>
      </c>
      <c r="H18" s="34"/>
      <c r="I18" s="34">
        <v>450027903</v>
      </c>
      <c r="J18" s="34"/>
      <c r="K18" s="40">
        <v>-1.1000000000000001E-3</v>
      </c>
      <c r="L18" s="34"/>
      <c r="M18" s="34">
        <v>0</v>
      </c>
      <c r="N18" s="34"/>
      <c r="O18" s="34">
        <v>463184730</v>
      </c>
      <c r="P18" s="34"/>
      <c r="Q18" s="34">
        <v>0</v>
      </c>
      <c r="R18" s="34"/>
      <c r="S18" s="34">
        <v>463184730</v>
      </c>
      <c r="T18" s="34"/>
      <c r="U18" s="40">
        <v>-4.0000000000000002E-4</v>
      </c>
    </row>
    <row r="19" spans="1:21" ht="24">
      <c r="A19" s="36" t="s">
        <v>109</v>
      </c>
      <c r="C19" s="37"/>
      <c r="D19" s="37"/>
      <c r="E19" s="42">
        <f>SUM(E8:E18)</f>
        <v>-396329369516</v>
      </c>
      <c r="F19" s="37"/>
      <c r="G19" s="42">
        <f>SUM(G8:G18)</f>
        <v>-15573660966</v>
      </c>
      <c r="H19" s="37"/>
      <c r="I19" s="42">
        <f>SUM(I8:I18)</f>
        <v>-411903030482</v>
      </c>
      <c r="J19" s="37"/>
      <c r="K19" s="39">
        <f>SUM(K8:K18)</f>
        <v>1.0057</v>
      </c>
      <c r="L19" s="37"/>
      <c r="M19" s="37"/>
      <c r="N19" s="37"/>
      <c r="O19" s="42">
        <f>SUM(O8:O18)</f>
        <v>-1019055432780</v>
      </c>
      <c r="P19" s="37"/>
      <c r="Q19" s="42">
        <f>SUM(Q8:Q18)</f>
        <v>-17796482346</v>
      </c>
      <c r="R19" s="37"/>
      <c r="S19" s="42">
        <f>SUM(S8:S18)</f>
        <v>-1036851915126</v>
      </c>
      <c r="T19" s="37"/>
      <c r="U19" s="39">
        <f>SUM(U8:U18)</f>
        <v>1.0034000000000001</v>
      </c>
    </row>
  </sheetData>
  <mergeCells count="6">
    <mergeCell ref="A6:A7"/>
    <mergeCell ref="M6:U6"/>
    <mergeCell ref="C6:K6"/>
    <mergeCell ref="C2:K2"/>
    <mergeCell ref="C3:K3"/>
    <mergeCell ref="C4:K4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4" tint="0.59999389629810485"/>
  </sheetPr>
  <dimension ref="A2:Q11"/>
  <sheetViews>
    <sheetView rightToLeft="1" zoomScale="115" zoomScaleNormal="115" workbookViewId="0">
      <selection activeCell="C15" sqref="C15"/>
    </sheetView>
  </sheetViews>
  <sheetFormatPr defaultRowHeight="15"/>
  <cols>
    <col min="1" max="1" width="29.28515625" style="1" bestFit="1" customWidth="1"/>
    <col min="2" max="2" width="1" style="1" customWidth="1"/>
    <col min="3" max="3" width="14.42578125" style="1" bestFit="1" customWidth="1"/>
    <col min="4" max="4" width="1" style="1" customWidth="1"/>
    <col min="5" max="5" width="15.42578125" style="1" bestFit="1" customWidth="1"/>
    <col min="6" max="6" width="1" style="1" customWidth="1"/>
    <col min="7" max="7" width="11.140625" style="1" bestFit="1" customWidth="1"/>
    <col min="8" max="8" width="1" style="1" customWidth="1"/>
    <col min="9" max="9" width="11" style="1" bestFit="1" customWidth="1"/>
    <col min="10" max="10" width="1" style="1" customWidth="1"/>
    <col min="11" max="11" width="14.42578125" style="1" bestFit="1" customWidth="1"/>
    <col min="12" max="12" width="1" style="1" customWidth="1"/>
    <col min="13" max="13" width="15.42578125" style="1" bestFit="1" customWidth="1"/>
    <col min="14" max="14" width="1" style="1" customWidth="1"/>
    <col min="15" max="15" width="12.140625" style="1" bestFit="1" customWidth="1"/>
    <col min="16" max="16" width="1" style="1" customWidth="1"/>
    <col min="17" max="17" width="12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30">
      <c r="C2" s="59" t="s">
        <v>0</v>
      </c>
      <c r="D2" s="59"/>
      <c r="E2" s="59"/>
      <c r="F2" s="59"/>
      <c r="G2" s="59"/>
      <c r="H2" s="59"/>
      <c r="I2" s="59"/>
      <c r="J2" s="59"/>
      <c r="K2" s="59"/>
      <c r="L2" s="59"/>
      <c r="M2" s="59"/>
    </row>
    <row r="3" spans="1:17" ht="30">
      <c r="C3" s="59" t="s">
        <v>72</v>
      </c>
      <c r="D3" s="59"/>
      <c r="E3" s="59"/>
      <c r="F3" s="59"/>
      <c r="G3" s="59"/>
      <c r="H3" s="59"/>
      <c r="I3" s="59"/>
      <c r="J3" s="59"/>
      <c r="K3" s="59"/>
      <c r="L3" s="59"/>
      <c r="M3" s="59"/>
    </row>
    <row r="4" spans="1:17" ht="30">
      <c r="C4" s="59" t="s">
        <v>2</v>
      </c>
      <c r="D4" s="59"/>
      <c r="E4" s="59"/>
      <c r="F4" s="59"/>
      <c r="G4" s="59"/>
      <c r="H4" s="59"/>
      <c r="I4" s="59"/>
      <c r="J4" s="59"/>
      <c r="K4" s="59"/>
      <c r="L4" s="59"/>
      <c r="M4" s="59"/>
    </row>
    <row r="6" spans="1:17" ht="21">
      <c r="A6" s="52" t="s">
        <v>76</v>
      </c>
      <c r="C6" s="58" t="s">
        <v>74</v>
      </c>
      <c r="D6" s="58" t="s">
        <v>74</v>
      </c>
      <c r="E6" s="58" t="s">
        <v>74</v>
      </c>
      <c r="F6" s="58" t="s">
        <v>74</v>
      </c>
      <c r="G6" s="58" t="s">
        <v>74</v>
      </c>
      <c r="H6" s="58" t="s">
        <v>74</v>
      </c>
      <c r="I6" s="58" t="s">
        <v>74</v>
      </c>
      <c r="K6" s="58" t="s">
        <v>75</v>
      </c>
      <c r="L6" s="58" t="s">
        <v>75</v>
      </c>
      <c r="M6" s="58" t="s">
        <v>75</v>
      </c>
      <c r="N6" s="58" t="s">
        <v>75</v>
      </c>
      <c r="O6" s="58" t="s">
        <v>75</v>
      </c>
      <c r="P6" s="58" t="s">
        <v>75</v>
      </c>
      <c r="Q6" s="58" t="s">
        <v>75</v>
      </c>
    </row>
    <row r="7" spans="1:17" ht="21">
      <c r="A7" s="54" t="s">
        <v>76</v>
      </c>
      <c r="C7" s="3" t="s">
        <v>97</v>
      </c>
      <c r="D7" s="3"/>
      <c r="E7" s="3" t="s">
        <v>94</v>
      </c>
      <c r="F7" s="3"/>
      <c r="G7" s="3" t="s">
        <v>95</v>
      </c>
      <c r="H7" s="3"/>
      <c r="I7" s="3" t="s">
        <v>98</v>
      </c>
      <c r="J7" s="3"/>
      <c r="K7" s="3" t="s">
        <v>97</v>
      </c>
      <c r="L7" s="3"/>
      <c r="M7" s="3" t="s">
        <v>94</v>
      </c>
      <c r="N7" s="3"/>
      <c r="O7" s="3" t="s">
        <v>95</v>
      </c>
      <c r="P7" s="3"/>
      <c r="Q7" s="3" t="s">
        <v>98</v>
      </c>
    </row>
    <row r="8" spans="1:17" ht="21">
      <c r="A8" s="31" t="s">
        <v>38</v>
      </c>
      <c r="C8" s="5">
        <v>0</v>
      </c>
      <c r="D8" s="5"/>
      <c r="E8" s="11">
        <v>-14189705</v>
      </c>
      <c r="F8" s="5"/>
      <c r="G8" s="5">
        <v>48992458</v>
      </c>
      <c r="H8" s="5"/>
      <c r="I8" s="5">
        <v>34802753</v>
      </c>
      <c r="J8" s="5"/>
      <c r="K8" s="5">
        <v>0</v>
      </c>
      <c r="L8" s="5"/>
      <c r="M8" s="5">
        <v>104724020</v>
      </c>
      <c r="N8" s="5"/>
      <c r="O8" s="5">
        <v>48992458</v>
      </c>
      <c r="P8" s="5"/>
      <c r="Q8" s="5">
        <v>153716478</v>
      </c>
    </row>
    <row r="9" spans="1:17" ht="21">
      <c r="A9" s="31" t="s">
        <v>42</v>
      </c>
      <c r="C9" s="5">
        <v>0</v>
      </c>
      <c r="D9" s="5"/>
      <c r="E9" s="5">
        <v>0</v>
      </c>
      <c r="F9" s="5"/>
      <c r="G9" s="5">
        <v>29931285</v>
      </c>
      <c r="H9" s="5"/>
      <c r="I9" s="5">
        <v>29931285</v>
      </c>
      <c r="J9" s="5"/>
      <c r="K9" s="5">
        <v>0</v>
      </c>
      <c r="L9" s="5"/>
      <c r="M9" s="5">
        <v>0</v>
      </c>
      <c r="N9" s="5"/>
      <c r="O9" s="5">
        <v>29931285</v>
      </c>
      <c r="P9" s="5"/>
      <c r="Q9" s="5">
        <v>29931285</v>
      </c>
    </row>
    <row r="10" spans="1:17" ht="21">
      <c r="A10" s="31" t="s">
        <v>92</v>
      </c>
      <c r="C10" s="5">
        <v>0</v>
      </c>
      <c r="D10" s="5"/>
      <c r="E10" s="5">
        <v>0</v>
      </c>
      <c r="F10" s="5"/>
      <c r="G10" s="5">
        <v>0</v>
      </c>
      <c r="H10" s="5"/>
      <c r="I10" s="5">
        <v>0</v>
      </c>
      <c r="J10" s="5"/>
      <c r="K10" s="5">
        <v>0</v>
      </c>
      <c r="L10" s="5"/>
      <c r="M10" s="5">
        <v>0</v>
      </c>
      <c r="N10" s="5"/>
      <c r="O10" s="5">
        <v>96529201</v>
      </c>
      <c r="P10" s="5"/>
      <c r="Q10" s="5">
        <v>96529201</v>
      </c>
    </row>
    <row r="11" spans="1:17" ht="21">
      <c r="A11" s="33" t="s">
        <v>109</v>
      </c>
      <c r="C11" s="9"/>
      <c r="D11" s="9"/>
      <c r="E11" s="10">
        <f>SUM(E8:E10)</f>
        <v>-14189705</v>
      </c>
      <c r="F11" s="9"/>
      <c r="G11" s="9">
        <f>SUM(G8:G10)</f>
        <v>78923743</v>
      </c>
      <c r="H11" s="9"/>
      <c r="I11" s="9">
        <f>SUM(I8:I10)</f>
        <v>64734038</v>
      </c>
      <c r="J11" s="9"/>
      <c r="K11" s="9"/>
      <c r="L11" s="9"/>
      <c r="M11" s="9">
        <f>SUM(M8:M10)</f>
        <v>104724020</v>
      </c>
      <c r="N11" s="9"/>
      <c r="O11" s="9">
        <f>SUM(O8:O10)</f>
        <v>175452944</v>
      </c>
      <c r="P11" s="9"/>
      <c r="Q11" s="9">
        <f>SUM(Q8:Q10)</f>
        <v>280176964</v>
      </c>
    </row>
  </sheetData>
  <mergeCells count="6">
    <mergeCell ref="K6:Q6"/>
    <mergeCell ref="A6:A7"/>
    <mergeCell ref="C6:I6"/>
    <mergeCell ref="C2:M2"/>
    <mergeCell ref="C3:M3"/>
    <mergeCell ref="C4:M4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4" tint="0.59999389629810485"/>
  </sheetPr>
  <dimension ref="A2:K8"/>
  <sheetViews>
    <sheetView rightToLeft="1" workbookViewId="0">
      <selection activeCell="G17" sqref="G17"/>
    </sheetView>
  </sheetViews>
  <sheetFormatPr defaultRowHeight="15"/>
  <cols>
    <col min="1" max="1" width="23" style="1" bestFit="1" customWidth="1"/>
    <col min="2" max="2" width="1" style="1" customWidth="1"/>
    <col min="3" max="3" width="22.28515625" style="1" bestFit="1" customWidth="1"/>
    <col min="4" max="4" width="1" style="1" customWidth="1"/>
    <col min="5" max="5" width="32.5703125" style="1" bestFit="1" customWidth="1"/>
    <col min="6" max="6" width="1" style="1" customWidth="1"/>
    <col min="7" max="7" width="28.7109375" style="1" bestFit="1" customWidth="1"/>
    <col min="8" max="8" width="1" style="1" customWidth="1"/>
    <col min="9" max="9" width="32.5703125" style="1" bestFit="1" customWidth="1"/>
    <col min="10" max="10" width="1" style="1" customWidth="1"/>
    <col min="11" max="11" width="28.7109375" style="1" bestFit="1" customWidth="1"/>
    <col min="12" max="12" width="1" style="1" customWidth="1"/>
    <col min="13" max="13" width="9.140625" style="1" customWidth="1"/>
    <col min="14" max="16384" width="9.140625" style="1"/>
  </cols>
  <sheetData>
    <row r="2" spans="1:11" ht="30">
      <c r="B2" s="59" t="s">
        <v>0</v>
      </c>
      <c r="C2" s="59"/>
      <c r="D2" s="59"/>
      <c r="E2" s="59"/>
      <c r="F2" s="59"/>
      <c r="G2" s="59"/>
      <c r="H2" s="59"/>
      <c r="I2" s="59"/>
    </row>
    <row r="3" spans="1:11" ht="30">
      <c r="B3" s="59" t="s">
        <v>72</v>
      </c>
      <c r="C3" s="59"/>
      <c r="D3" s="59"/>
      <c r="E3" s="59"/>
      <c r="F3" s="59"/>
      <c r="G3" s="59"/>
      <c r="H3" s="59"/>
      <c r="I3" s="59"/>
    </row>
    <row r="4" spans="1:11" ht="30">
      <c r="B4" s="59" t="s">
        <v>2</v>
      </c>
      <c r="C4" s="59"/>
      <c r="D4" s="59"/>
      <c r="E4" s="59"/>
      <c r="F4" s="59"/>
      <c r="G4" s="59"/>
      <c r="H4" s="59"/>
      <c r="I4" s="59"/>
    </row>
    <row r="6" spans="1:11" ht="24">
      <c r="A6" s="60" t="s">
        <v>99</v>
      </c>
      <c r="B6" s="60" t="s">
        <v>99</v>
      </c>
      <c r="C6" s="60" t="s">
        <v>99</v>
      </c>
      <c r="E6" s="60" t="s">
        <v>74</v>
      </c>
      <c r="F6" s="60" t="s">
        <v>74</v>
      </c>
      <c r="G6" s="60" t="s">
        <v>74</v>
      </c>
      <c r="I6" s="60" t="s">
        <v>75</v>
      </c>
      <c r="J6" s="60" t="s">
        <v>75</v>
      </c>
      <c r="K6" s="60" t="s">
        <v>75</v>
      </c>
    </row>
    <row r="7" spans="1:11" ht="24">
      <c r="A7" s="43" t="s">
        <v>100</v>
      </c>
      <c r="B7" s="43"/>
      <c r="C7" s="43" t="s">
        <v>55</v>
      </c>
      <c r="D7" s="43"/>
      <c r="E7" s="43" t="s">
        <v>101</v>
      </c>
      <c r="F7" s="43"/>
      <c r="G7" s="43" t="s">
        <v>102</v>
      </c>
      <c r="H7" s="43"/>
      <c r="I7" s="43" t="s">
        <v>101</v>
      </c>
      <c r="J7" s="43"/>
      <c r="K7" s="43" t="s">
        <v>102</v>
      </c>
    </row>
    <row r="8" spans="1:11" ht="21">
      <c r="A8" s="31" t="s">
        <v>68</v>
      </c>
      <c r="C8" s="45" t="s">
        <v>69</v>
      </c>
      <c r="D8" s="45"/>
      <c r="E8" s="45">
        <v>114574279</v>
      </c>
      <c r="F8" s="45"/>
      <c r="G8" s="45" t="s">
        <v>81</v>
      </c>
      <c r="H8" s="45"/>
      <c r="I8" s="45">
        <v>154507515</v>
      </c>
      <c r="J8" s="44"/>
      <c r="K8" s="44" t="s">
        <v>81</v>
      </c>
    </row>
  </sheetData>
  <mergeCells count="6">
    <mergeCell ref="A6:C6"/>
    <mergeCell ref="E6:G6"/>
    <mergeCell ref="I6:K6"/>
    <mergeCell ref="B2:I2"/>
    <mergeCell ref="B3:I3"/>
    <mergeCell ref="B4:I4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4" tint="0.59999389629810485"/>
  </sheetPr>
  <dimension ref="A2:G12"/>
  <sheetViews>
    <sheetView rightToLeft="1" zoomScale="130" zoomScaleNormal="130" workbookViewId="0">
      <selection activeCell="E14" sqref="E14"/>
    </sheetView>
  </sheetViews>
  <sheetFormatPr defaultRowHeight="15"/>
  <cols>
    <col min="1" max="1" width="35.7109375" style="1" bestFit="1" customWidth="1"/>
    <col min="2" max="2" width="1" style="1" customWidth="1"/>
    <col min="3" max="3" width="13.85546875" style="1" bestFit="1" customWidth="1"/>
    <col min="4" max="4" width="1" style="1" customWidth="1"/>
    <col min="5" max="5" width="13.85546875" style="1" bestFit="1" customWidth="1"/>
    <col min="6" max="6" width="1" style="1" customWidth="1"/>
    <col min="7" max="7" width="9.140625" style="1" customWidth="1"/>
    <col min="8" max="16384" width="9.140625" style="1"/>
  </cols>
  <sheetData>
    <row r="2" spans="1:7" ht="30">
      <c r="A2" s="59" t="s">
        <v>0</v>
      </c>
      <c r="B2" s="59"/>
      <c r="C2" s="59"/>
      <c r="D2" s="59"/>
      <c r="E2" s="59"/>
      <c r="F2" s="59"/>
      <c r="G2" s="59"/>
    </row>
    <row r="3" spans="1:7" ht="30">
      <c r="A3" s="59" t="s">
        <v>72</v>
      </c>
      <c r="B3" s="59"/>
      <c r="C3" s="59"/>
      <c r="D3" s="59"/>
      <c r="E3" s="59"/>
      <c r="F3" s="59"/>
      <c r="G3" s="59"/>
    </row>
    <row r="4" spans="1:7" ht="30">
      <c r="A4" s="59" t="s">
        <v>2</v>
      </c>
      <c r="B4" s="59"/>
      <c r="C4" s="59"/>
      <c r="D4" s="59"/>
      <c r="E4" s="59"/>
      <c r="F4" s="59"/>
      <c r="G4" s="59"/>
    </row>
    <row r="6" spans="1:7" ht="21">
      <c r="A6" s="52" t="s">
        <v>103</v>
      </c>
      <c r="C6" s="4" t="s">
        <v>74</v>
      </c>
      <c r="E6" s="4" t="s">
        <v>6</v>
      </c>
    </row>
    <row r="7" spans="1:7" ht="21">
      <c r="A7" s="54" t="s">
        <v>103</v>
      </c>
      <c r="C7" s="3" t="s">
        <v>58</v>
      </c>
      <c r="D7" s="3"/>
      <c r="E7" s="3" t="s">
        <v>58</v>
      </c>
    </row>
    <row r="8" spans="1:7" ht="21">
      <c r="A8" s="31" t="s">
        <v>103</v>
      </c>
      <c r="C8" s="5">
        <v>1549131912</v>
      </c>
      <c r="D8" s="5"/>
      <c r="E8" s="5">
        <v>2370301939</v>
      </c>
    </row>
    <row r="9" spans="1:7" ht="21">
      <c r="A9" s="31" t="s">
        <v>104</v>
      </c>
      <c r="C9" s="5">
        <v>0</v>
      </c>
      <c r="D9" s="5"/>
      <c r="E9" s="5">
        <v>0</v>
      </c>
    </row>
    <row r="10" spans="1:7" ht="21">
      <c r="A10" s="31" t="s">
        <v>105</v>
      </c>
      <c r="C10" s="5">
        <v>0</v>
      </c>
      <c r="D10" s="5"/>
      <c r="E10" s="5">
        <v>0</v>
      </c>
    </row>
    <row r="11" spans="1:7" ht="21">
      <c r="A11" s="31" t="s">
        <v>81</v>
      </c>
      <c r="C11" s="5">
        <v>1549131912</v>
      </c>
      <c r="D11" s="5"/>
      <c r="E11" s="5">
        <v>2370301939</v>
      </c>
    </row>
    <row r="12" spans="1:7" ht="21">
      <c r="A12" s="32" t="s">
        <v>109</v>
      </c>
      <c r="B12" s="7"/>
      <c r="C12" s="9">
        <f>SUM(C8:C11)</f>
        <v>3098263824</v>
      </c>
      <c r="D12" s="9"/>
      <c r="E12" s="9">
        <f>SUM(E8:E11)</f>
        <v>4740603878</v>
      </c>
    </row>
  </sheetData>
  <mergeCells count="4">
    <mergeCell ref="A2:G2"/>
    <mergeCell ref="A3:G3"/>
    <mergeCell ref="A4:G4"/>
    <mergeCell ref="A6:A7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4" tint="0.59999389629810485"/>
  </sheetPr>
  <dimension ref="A2:G10"/>
  <sheetViews>
    <sheetView rightToLeft="1" tabSelected="1" zoomScale="130" zoomScaleNormal="130" workbookViewId="0">
      <selection activeCell="E20" sqref="E20"/>
    </sheetView>
  </sheetViews>
  <sheetFormatPr defaultRowHeight="15"/>
  <cols>
    <col min="1" max="1" width="24" style="1" bestFit="1" customWidth="1"/>
    <col min="2" max="2" width="1" style="1" customWidth="1"/>
    <col min="3" max="3" width="17" style="1" bestFit="1" customWidth="1"/>
    <col min="4" max="4" width="1" style="1" customWidth="1"/>
    <col min="5" max="5" width="17.28515625" style="1" bestFit="1" customWidth="1"/>
    <col min="6" max="6" width="1" style="1" customWidth="1"/>
    <col min="7" max="7" width="26" style="1" bestFit="1" customWidth="1"/>
    <col min="8" max="8" width="1" style="1" customWidth="1"/>
    <col min="9" max="9" width="9.140625" style="1" customWidth="1"/>
    <col min="10" max="16384" width="9.140625" style="1"/>
  </cols>
  <sheetData>
    <row r="2" spans="1:7" ht="30">
      <c r="A2" s="59" t="s">
        <v>0</v>
      </c>
      <c r="B2" s="59"/>
      <c r="C2" s="59"/>
      <c r="D2" s="59"/>
      <c r="E2" s="59"/>
      <c r="F2" s="59"/>
      <c r="G2" s="59"/>
    </row>
    <row r="3" spans="1:7" ht="30">
      <c r="A3" s="59" t="s">
        <v>72</v>
      </c>
      <c r="B3" s="59"/>
      <c r="C3" s="59"/>
      <c r="D3" s="59"/>
      <c r="E3" s="59"/>
      <c r="F3" s="59"/>
      <c r="G3" s="59"/>
    </row>
    <row r="4" spans="1:7" ht="30">
      <c r="A4" s="59" t="s">
        <v>2</v>
      </c>
      <c r="B4" s="59"/>
      <c r="C4" s="59"/>
      <c r="D4" s="59"/>
      <c r="E4" s="59"/>
      <c r="F4" s="59"/>
      <c r="G4" s="59"/>
    </row>
    <row r="6" spans="1:7" ht="21">
      <c r="A6" s="3" t="s">
        <v>76</v>
      </c>
      <c r="B6" s="3"/>
      <c r="C6" s="3" t="s">
        <v>58</v>
      </c>
      <c r="D6" s="3"/>
      <c r="E6" s="3" t="s">
        <v>96</v>
      </c>
      <c r="F6" s="3"/>
      <c r="G6" s="3" t="s">
        <v>13</v>
      </c>
    </row>
    <row r="7" spans="1:7" ht="21">
      <c r="A7" s="31" t="s">
        <v>106</v>
      </c>
      <c r="C7" s="11">
        <v>-411903030482</v>
      </c>
      <c r="D7" s="5"/>
      <c r="E7" s="8">
        <v>1.0056</v>
      </c>
      <c r="F7" s="5"/>
      <c r="G7" s="48">
        <v>-9.74E-2</v>
      </c>
    </row>
    <row r="8" spans="1:7" ht="21">
      <c r="A8" s="31" t="s">
        <v>107</v>
      </c>
      <c r="C8" s="5">
        <v>64734038</v>
      </c>
      <c r="D8" s="5"/>
      <c r="E8" s="48">
        <v>-2.0000000000000001E-4</v>
      </c>
      <c r="F8" s="5"/>
      <c r="G8" s="8">
        <v>0</v>
      </c>
    </row>
    <row r="9" spans="1:7" ht="21">
      <c r="A9" s="31" t="s">
        <v>108</v>
      </c>
      <c r="C9" s="5">
        <v>114574279</v>
      </c>
      <c r="D9" s="5"/>
      <c r="E9" s="48">
        <v>-2.9999999999999997E-4</v>
      </c>
      <c r="F9" s="5"/>
      <c r="G9" s="8">
        <v>0</v>
      </c>
    </row>
    <row r="10" spans="1:7" ht="21">
      <c r="A10" s="32" t="s">
        <v>109</v>
      </c>
      <c r="C10" s="10">
        <f>SUM(C7:C9)</f>
        <v>-411723722165</v>
      </c>
      <c r="D10" s="9"/>
      <c r="E10" s="47">
        <f>SUM(E7:E9)</f>
        <v>1.0051000000000001</v>
      </c>
      <c r="F10" s="46"/>
      <c r="G10" s="49">
        <f>SUM(G7:G9)</f>
        <v>-9.74E-2</v>
      </c>
    </row>
  </sheetData>
  <mergeCells count="3">
    <mergeCell ref="A2:G2"/>
    <mergeCell ref="A3:G3"/>
    <mergeCell ref="A4:G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59999389629810485"/>
  </sheetPr>
  <dimension ref="A2:Z20"/>
  <sheetViews>
    <sheetView rightToLeft="1" zoomScaleNormal="100" workbookViewId="0">
      <selection activeCell="M24" sqref="M24"/>
    </sheetView>
  </sheetViews>
  <sheetFormatPr defaultRowHeight="15"/>
  <cols>
    <col min="1" max="1" width="27.85546875" style="1" bestFit="1" customWidth="1"/>
    <col min="2" max="2" width="1" style="1" customWidth="1"/>
    <col min="3" max="3" width="14.140625" style="1" bestFit="1" customWidth="1"/>
    <col min="4" max="4" width="1" style="1" customWidth="1"/>
    <col min="5" max="5" width="20.5703125" style="1" bestFit="1" customWidth="1"/>
    <col min="6" max="6" width="1" style="1" customWidth="1"/>
    <col min="7" max="7" width="20.5703125" style="1" bestFit="1" customWidth="1"/>
    <col min="8" max="8" width="1" style="1" customWidth="1"/>
    <col min="9" max="9" width="12.5703125" style="1" bestFit="1" customWidth="1"/>
    <col min="10" max="10" width="1" style="1" customWidth="1"/>
    <col min="11" max="11" width="18.7109375" style="1" bestFit="1" customWidth="1"/>
    <col min="12" max="12" width="1" style="1" customWidth="1"/>
    <col min="13" max="13" width="13.5703125" style="1" bestFit="1" customWidth="1"/>
    <col min="14" max="14" width="1" style="1" customWidth="1"/>
    <col min="15" max="15" width="18.7109375" style="1" bestFit="1" customWidth="1"/>
    <col min="16" max="16" width="1" style="1" customWidth="1"/>
    <col min="17" max="17" width="14.140625" style="1" bestFit="1" customWidth="1"/>
    <col min="18" max="18" width="1" style="1" customWidth="1"/>
    <col min="19" max="19" width="9.42578125" style="1" bestFit="1" customWidth="1"/>
    <col min="20" max="20" width="1" style="1" customWidth="1"/>
    <col min="21" max="21" width="20.5703125" style="1" bestFit="1" customWidth="1"/>
    <col min="22" max="22" width="1" style="1" customWidth="1"/>
    <col min="23" max="23" width="20.5703125" style="1" bestFit="1" customWidth="1"/>
    <col min="24" max="24" width="1" style="1" customWidth="1"/>
    <col min="25" max="25" width="26" style="1" bestFit="1" customWidth="1"/>
    <col min="26" max="26" width="1" style="1" customWidth="1"/>
    <col min="27" max="27" width="9.140625" style="1" customWidth="1"/>
    <col min="28" max="16384" width="9.140625" style="1"/>
  </cols>
  <sheetData>
    <row r="2" spans="1:26" ht="26.25">
      <c r="E2" s="51" t="s">
        <v>0</v>
      </c>
      <c r="F2" s="51"/>
      <c r="G2" s="51"/>
      <c r="H2" s="51"/>
      <c r="I2" s="51"/>
      <c r="J2" s="51"/>
      <c r="K2" s="51"/>
      <c r="L2" s="51"/>
      <c r="M2" s="51"/>
    </row>
    <row r="3" spans="1:26" ht="26.25">
      <c r="E3" s="51" t="s">
        <v>1</v>
      </c>
      <c r="F3" s="51"/>
      <c r="G3" s="51"/>
      <c r="H3" s="51"/>
      <c r="I3" s="51"/>
      <c r="J3" s="51"/>
      <c r="K3" s="51"/>
      <c r="L3" s="51"/>
      <c r="M3" s="51"/>
    </row>
    <row r="4" spans="1:26" ht="26.25">
      <c r="E4" s="51" t="s">
        <v>2</v>
      </c>
      <c r="F4" s="51"/>
      <c r="G4" s="51"/>
      <c r="H4" s="51"/>
      <c r="I4" s="51"/>
      <c r="J4" s="51"/>
      <c r="K4" s="51"/>
      <c r="L4" s="51"/>
      <c r="M4" s="51"/>
    </row>
    <row r="6" spans="1:26" ht="21">
      <c r="A6" s="52" t="s">
        <v>3</v>
      </c>
      <c r="C6" s="52" t="s">
        <v>4</v>
      </c>
      <c r="D6" s="52" t="s">
        <v>4</v>
      </c>
      <c r="E6" s="52" t="s">
        <v>4</v>
      </c>
      <c r="F6" s="52" t="s">
        <v>4</v>
      </c>
      <c r="G6" s="52" t="s">
        <v>4</v>
      </c>
      <c r="I6" s="52" t="s">
        <v>5</v>
      </c>
      <c r="J6" s="52" t="s">
        <v>5</v>
      </c>
      <c r="K6" s="52" t="s">
        <v>5</v>
      </c>
      <c r="L6" s="52" t="s">
        <v>5</v>
      </c>
      <c r="M6" s="52" t="s">
        <v>5</v>
      </c>
      <c r="N6" s="52" t="s">
        <v>5</v>
      </c>
      <c r="O6" s="52" t="s">
        <v>5</v>
      </c>
      <c r="Q6" s="52" t="s">
        <v>6</v>
      </c>
      <c r="R6" s="52" t="s">
        <v>6</v>
      </c>
      <c r="S6" s="52" t="s">
        <v>6</v>
      </c>
      <c r="T6" s="52" t="s">
        <v>6</v>
      </c>
      <c r="U6" s="52" t="s">
        <v>6</v>
      </c>
      <c r="V6" s="52" t="s">
        <v>6</v>
      </c>
      <c r="W6" s="52" t="s">
        <v>6</v>
      </c>
      <c r="X6" s="52" t="s">
        <v>6</v>
      </c>
      <c r="Y6" s="52" t="s">
        <v>6</v>
      </c>
    </row>
    <row r="7" spans="1:26" ht="21" customHeight="1">
      <c r="A7" s="53" t="s">
        <v>3</v>
      </c>
      <c r="C7" s="52" t="s">
        <v>7</v>
      </c>
      <c r="D7" s="52"/>
      <c r="E7" s="52" t="s">
        <v>8</v>
      </c>
      <c r="F7" s="52"/>
      <c r="G7" s="52" t="s">
        <v>9</v>
      </c>
      <c r="I7" s="3" t="s">
        <v>10</v>
      </c>
      <c r="J7" s="3"/>
      <c r="K7" s="3" t="s">
        <v>10</v>
      </c>
      <c r="L7" s="3"/>
      <c r="M7" s="3" t="s">
        <v>11</v>
      </c>
      <c r="N7" s="3"/>
      <c r="O7" s="3" t="s">
        <v>11</v>
      </c>
      <c r="Q7" s="3" t="s">
        <v>7</v>
      </c>
      <c r="R7" s="3"/>
      <c r="S7" s="3" t="s">
        <v>12</v>
      </c>
      <c r="T7" s="3"/>
      <c r="U7" s="3" t="s">
        <v>8</v>
      </c>
      <c r="V7" s="3"/>
      <c r="W7" s="3" t="s">
        <v>9</v>
      </c>
      <c r="X7" s="3"/>
      <c r="Y7" s="3" t="s">
        <v>13</v>
      </c>
    </row>
    <row r="8" spans="1:26" ht="21" customHeight="1">
      <c r="A8" s="54" t="s">
        <v>3</v>
      </c>
      <c r="C8" s="54" t="s">
        <v>7</v>
      </c>
      <c r="D8" s="54"/>
      <c r="E8" s="54" t="s">
        <v>8</v>
      </c>
      <c r="F8" s="54"/>
      <c r="G8" s="54" t="s">
        <v>9</v>
      </c>
      <c r="I8" s="3" t="s">
        <v>7</v>
      </c>
      <c r="J8" s="3"/>
      <c r="K8" s="3" t="s">
        <v>8</v>
      </c>
      <c r="L8" s="3"/>
      <c r="M8" s="3" t="s">
        <v>7</v>
      </c>
      <c r="N8" s="3"/>
      <c r="O8" s="3" t="s">
        <v>14</v>
      </c>
      <c r="Q8" s="3" t="s">
        <v>7</v>
      </c>
      <c r="R8" s="3"/>
      <c r="S8" s="3" t="s">
        <v>12</v>
      </c>
      <c r="T8" s="3"/>
      <c r="U8" s="3" t="s">
        <v>8</v>
      </c>
      <c r="V8" s="3"/>
      <c r="W8" s="3" t="s">
        <v>9</v>
      </c>
      <c r="X8" s="3"/>
      <c r="Y8" s="3" t="s">
        <v>13</v>
      </c>
    </row>
    <row r="9" spans="1:26" ht="18.75">
      <c r="A9" s="2" t="s">
        <v>15</v>
      </c>
      <c r="C9" s="5">
        <v>7970384</v>
      </c>
      <c r="D9" s="5"/>
      <c r="E9" s="5">
        <v>34299489288</v>
      </c>
      <c r="F9" s="5"/>
      <c r="G9" s="5">
        <v>37711086016.137604</v>
      </c>
      <c r="H9" s="5"/>
      <c r="I9" s="5">
        <v>1985747</v>
      </c>
      <c r="J9" s="5"/>
      <c r="K9" s="5">
        <v>8751867425</v>
      </c>
      <c r="L9" s="5"/>
      <c r="M9" s="11">
        <v>-753717</v>
      </c>
      <c r="N9" s="5"/>
      <c r="O9" s="5">
        <v>3225079898</v>
      </c>
      <c r="P9" s="5"/>
      <c r="Q9" s="5">
        <v>9202414</v>
      </c>
      <c r="R9" s="5"/>
      <c r="S9" s="5">
        <v>4290</v>
      </c>
      <c r="T9" s="5"/>
      <c r="U9" s="5">
        <v>39792205199</v>
      </c>
      <c r="V9" s="5"/>
      <c r="W9" s="5">
        <v>39448352509.394402</v>
      </c>
      <c r="X9" s="5"/>
      <c r="Y9" s="8">
        <v>9.2999999999999992E-3</v>
      </c>
      <c r="Z9" s="5"/>
    </row>
    <row r="10" spans="1:26" ht="18.75">
      <c r="A10" s="2" t="s">
        <v>16</v>
      </c>
      <c r="C10" s="5">
        <v>10175325</v>
      </c>
      <c r="D10" s="5"/>
      <c r="E10" s="5">
        <v>217724831255</v>
      </c>
      <c r="F10" s="5"/>
      <c r="G10" s="5">
        <v>228993446101.79501</v>
      </c>
      <c r="H10" s="5"/>
      <c r="I10" s="5">
        <v>0</v>
      </c>
      <c r="J10" s="5"/>
      <c r="K10" s="5">
        <v>0</v>
      </c>
      <c r="L10" s="5"/>
      <c r="M10" s="11">
        <v>-6103287</v>
      </c>
      <c r="N10" s="5"/>
      <c r="O10" s="5">
        <v>137904064995</v>
      </c>
      <c r="P10" s="5"/>
      <c r="Q10" s="5">
        <v>4072038</v>
      </c>
      <c r="R10" s="5"/>
      <c r="S10" s="5">
        <v>22963</v>
      </c>
      <c r="T10" s="5"/>
      <c r="U10" s="5">
        <v>86707029231</v>
      </c>
      <c r="V10" s="5"/>
      <c r="W10" s="5">
        <v>93488676179.888596</v>
      </c>
      <c r="X10" s="5"/>
      <c r="Y10" s="8">
        <v>2.2100000000000002E-2</v>
      </c>
      <c r="Z10" s="5"/>
    </row>
    <row r="11" spans="1:26" ht="18.75">
      <c r="A11" s="2" t="s">
        <v>17</v>
      </c>
      <c r="C11" s="5">
        <v>6641210</v>
      </c>
      <c r="D11" s="5"/>
      <c r="E11" s="5">
        <v>118877786603</v>
      </c>
      <c r="F11" s="5"/>
      <c r="G11" s="5">
        <v>177517351700.70001</v>
      </c>
      <c r="H11" s="5"/>
      <c r="I11" s="5">
        <v>1705963</v>
      </c>
      <c r="J11" s="5"/>
      <c r="K11" s="5">
        <v>40450922758</v>
      </c>
      <c r="L11" s="5"/>
      <c r="M11" s="11">
        <v>-465985</v>
      </c>
      <c r="N11" s="5"/>
      <c r="O11" s="5">
        <v>11469299024</v>
      </c>
      <c r="P11" s="5"/>
      <c r="Q11" s="5">
        <v>7881188</v>
      </c>
      <c r="R11" s="5"/>
      <c r="S11" s="5">
        <v>24850</v>
      </c>
      <c r="T11" s="5"/>
      <c r="U11" s="5">
        <v>150496258692</v>
      </c>
      <c r="V11" s="5"/>
      <c r="W11" s="5">
        <v>195698677683.43201</v>
      </c>
      <c r="X11" s="5"/>
      <c r="Y11" s="8">
        <v>4.6300000000000001E-2</v>
      </c>
      <c r="Z11" s="5"/>
    </row>
    <row r="12" spans="1:26" ht="18.75">
      <c r="A12" s="2" t="s">
        <v>18</v>
      </c>
      <c r="C12" s="5">
        <v>213614</v>
      </c>
      <c r="D12" s="5"/>
      <c r="E12" s="5">
        <v>11952745692</v>
      </c>
      <c r="F12" s="5"/>
      <c r="G12" s="5">
        <v>12834299219.6059</v>
      </c>
      <c r="H12" s="5"/>
      <c r="I12" s="5">
        <v>0</v>
      </c>
      <c r="J12" s="5"/>
      <c r="K12" s="5">
        <v>0</v>
      </c>
      <c r="L12" s="5"/>
      <c r="M12" s="11">
        <v>-47000</v>
      </c>
      <c r="N12" s="5"/>
      <c r="O12" s="5">
        <v>2843694728</v>
      </c>
      <c r="P12" s="5"/>
      <c r="Q12" s="5">
        <v>166614</v>
      </c>
      <c r="R12" s="5"/>
      <c r="S12" s="5">
        <v>61265</v>
      </c>
      <c r="T12" s="5"/>
      <c r="U12" s="5">
        <v>9483097310</v>
      </c>
      <c r="V12" s="5"/>
      <c r="W12" s="5">
        <v>10205692783.741899</v>
      </c>
      <c r="X12" s="5"/>
      <c r="Y12" s="8">
        <v>2.3999999999999998E-3</v>
      </c>
      <c r="Z12" s="5"/>
    </row>
    <row r="13" spans="1:26" ht="18.75">
      <c r="A13" s="2" t="s">
        <v>19</v>
      </c>
      <c r="C13" s="5">
        <v>10539140</v>
      </c>
      <c r="D13" s="5"/>
      <c r="E13" s="5">
        <v>76024018978</v>
      </c>
      <c r="F13" s="5"/>
      <c r="G13" s="5">
        <v>57394659882.120003</v>
      </c>
      <c r="H13" s="5"/>
      <c r="I13" s="5">
        <v>5307463</v>
      </c>
      <c r="J13" s="5"/>
      <c r="K13" s="5">
        <v>25778633884</v>
      </c>
      <c r="L13" s="5"/>
      <c r="M13" s="11">
        <v>-3886925</v>
      </c>
      <c r="N13" s="5"/>
      <c r="O13" s="5">
        <v>19267927312</v>
      </c>
      <c r="P13" s="5"/>
      <c r="Q13" s="5">
        <v>11959678</v>
      </c>
      <c r="R13" s="5"/>
      <c r="S13" s="5">
        <v>4878</v>
      </c>
      <c r="T13" s="5"/>
      <c r="U13" s="5">
        <v>76364997615</v>
      </c>
      <c r="V13" s="5"/>
      <c r="W13" s="5">
        <v>58294971408.944199</v>
      </c>
      <c r="X13" s="5"/>
      <c r="Y13" s="8">
        <v>1.38E-2</v>
      </c>
      <c r="Z13" s="5"/>
    </row>
    <row r="14" spans="1:26" ht="18.75">
      <c r="A14" s="2" t="s">
        <v>20</v>
      </c>
      <c r="C14" s="5">
        <v>2932817</v>
      </c>
      <c r="D14" s="5"/>
      <c r="E14" s="5">
        <v>170914707298</v>
      </c>
      <c r="F14" s="5"/>
      <c r="G14" s="5">
        <v>146001897103.366</v>
      </c>
      <c r="H14" s="5"/>
      <c r="I14" s="5">
        <v>583965</v>
      </c>
      <c r="J14" s="5"/>
      <c r="K14" s="5">
        <v>26692182193</v>
      </c>
      <c r="L14" s="5"/>
      <c r="M14" s="11">
        <v>-886133</v>
      </c>
      <c r="N14" s="5"/>
      <c r="O14" s="5">
        <v>40764602179</v>
      </c>
      <c r="P14" s="5"/>
      <c r="Q14" s="5">
        <v>2630649</v>
      </c>
      <c r="R14" s="5"/>
      <c r="S14" s="5">
        <v>48040</v>
      </c>
      <c r="T14" s="5"/>
      <c r="U14" s="5">
        <v>147812121762</v>
      </c>
      <c r="V14" s="5"/>
      <c r="W14" s="5">
        <v>126280331912.75</v>
      </c>
      <c r="X14" s="5"/>
      <c r="Y14" s="8">
        <v>2.9899999999999999E-2</v>
      </c>
      <c r="Z14" s="5"/>
    </row>
    <row r="15" spans="1:26" ht="18.75">
      <c r="A15" s="2" t="s">
        <v>21</v>
      </c>
      <c r="C15" s="5">
        <v>14128187</v>
      </c>
      <c r="D15" s="5"/>
      <c r="E15" s="5">
        <v>112041804479</v>
      </c>
      <c r="F15" s="5"/>
      <c r="G15" s="5">
        <v>104469126876.312</v>
      </c>
      <c r="H15" s="5"/>
      <c r="I15" s="5">
        <v>2252168</v>
      </c>
      <c r="J15" s="5"/>
      <c r="K15" s="5">
        <v>14623682749</v>
      </c>
      <c r="L15" s="5"/>
      <c r="M15" s="11">
        <v>-236765</v>
      </c>
      <c r="N15" s="5"/>
      <c r="O15" s="5">
        <v>1565593612</v>
      </c>
      <c r="P15" s="5"/>
      <c r="Q15" s="5">
        <v>16143590</v>
      </c>
      <c r="R15" s="5"/>
      <c r="S15" s="5">
        <v>6480</v>
      </c>
      <c r="T15" s="5"/>
      <c r="U15" s="5">
        <v>124820804228</v>
      </c>
      <c r="V15" s="5"/>
      <c r="W15" s="5">
        <v>104530959247.968</v>
      </c>
      <c r="X15" s="5"/>
      <c r="Y15" s="8">
        <v>2.47E-2</v>
      </c>
      <c r="Z15" s="5"/>
    </row>
    <row r="16" spans="1:26" ht="18.75">
      <c r="A16" s="2" t="s">
        <v>22</v>
      </c>
      <c r="C16" s="5">
        <v>1313468</v>
      </c>
      <c r="D16" s="5"/>
      <c r="E16" s="5">
        <v>15456595090</v>
      </c>
      <c r="F16" s="5"/>
      <c r="G16" s="5">
        <v>15469751917.555</v>
      </c>
      <c r="H16" s="5"/>
      <c r="I16" s="5">
        <v>4056000</v>
      </c>
      <c r="J16" s="5"/>
      <c r="K16" s="5">
        <v>48684282558</v>
      </c>
      <c r="L16" s="5"/>
      <c r="M16" s="5">
        <v>0</v>
      </c>
      <c r="N16" s="5"/>
      <c r="O16" s="5">
        <v>0</v>
      </c>
      <c r="P16" s="5"/>
      <c r="Q16" s="5">
        <v>5369468</v>
      </c>
      <c r="R16" s="5"/>
      <c r="S16" s="5">
        <v>12034</v>
      </c>
      <c r="T16" s="5"/>
      <c r="U16" s="5">
        <v>64140877648</v>
      </c>
      <c r="V16" s="5"/>
      <c r="W16" s="5">
        <v>64604062378.641502</v>
      </c>
      <c r="X16" s="5"/>
      <c r="Y16" s="8">
        <v>1.5299999999999999E-2</v>
      </c>
      <c r="Z16" s="5"/>
    </row>
    <row r="17" spans="1:26" ht="18.75">
      <c r="A17" s="2" t="s">
        <v>23</v>
      </c>
      <c r="C17" s="5">
        <v>30940077</v>
      </c>
      <c r="D17" s="5"/>
      <c r="E17" s="5">
        <v>138045651341</v>
      </c>
      <c r="F17" s="5"/>
      <c r="G17" s="5">
        <v>162930284593.60001</v>
      </c>
      <c r="H17" s="5"/>
      <c r="I17" s="5">
        <v>4266857</v>
      </c>
      <c r="J17" s="5"/>
      <c r="K17" s="5">
        <v>20584591098</v>
      </c>
      <c r="L17" s="5"/>
      <c r="M17" s="11">
        <v>-528697</v>
      </c>
      <c r="N17" s="5"/>
      <c r="O17" s="5">
        <v>2679205531</v>
      </c>
      <c r="P17" s="5"/>
      <c r="Q17" s="5">
        <v>34678237</v>
      </c>
      <c r="R17" s="5"/>
      <c r="S17" s="5">
        <v>5089</v>
      </c>
      <c r="T17" s="5"/>
      <c r="U17" s="5">
        <v>156252701271</v>
      </c>
      <c r="V17" s="5"/>
      <c r="W17" s="5">
        <v>176343425156.44901</v>
      </c>
      <c r="X17" s="5"/>
      <c r="Y17" s="8">
        <v>4.1700000000000001E-2</v>
      </c>
      <c r="Z17" s="5"/>
    </row>
    <row r="18" spans="1:26" ht="18.75">
      <c r="A18" s="2" t="s">
        <v>24</v>
      </c>
      <c r="C18" s="5">
        <v>41114021</v>
      </c>
      <c r="D18" s="5"/>
      <c r="E18" s="5">
        <v>248517510273</v>
      </c>
      <c r="F18" s="5"/>
      <c r="G18" s="5">
        <v>274432932618.18701</v>
      </c>
      <c r="H18" s="5"/>
      <c r="I18" s="5">
        <v>6840000</v>
      </c>
      <c r="J18" s="5"/>
      <c r="K18" s="5">
        <v>39210261155</v>
      </c>
      <c r="L18" s="5"/>
      <c r="M18" s="11">
        <v>-4776700</v>
      </c>
      <c r="N18" s="5"/>
      <c r="O18" s="5">
        <v>27235106073</v>
      </c>
      <c r="P18" s="5"/>
      <c r="Q18" s="5">
        <v>43177321</v>
      </c>
      <c r="R18" s="5"/>
      <c r="S18" s="5">
        <v>6030</v>
      </c>
      <c r="T18" s="5"/>
      <c r="U18" s="5">
        <v>259048887031</v>
      </c>
      <c r="V18" s="5"/>
      <c r="W18" s="5">
        <v>260161372603.32101</v>
      </c>
      <c r="X18" s="5"/>
      <c r="Y18" s="8">
        <v>6.1499999999999999E-2</v>
      </c>
      <c r="Z18" s="5"/>
    </row>
    <row r="19" spans="1:26" ht="18.75">
      <c r="A19" s="2" t="s">
        <v>25</v>
      </c>
      <c r="C19" s="5">
        <v>158967657</v>
      </c>
      <c r="D19" s="5"/>
      <c r="E19" s="5">
        <v>3515004520166</v>
      </c>
      <c r="F19" s="5"/>
      <c r="G19" s="5">
        <v>3375495383589.4502</v>
      </c>
      <c r="H19" s="5"/>
      <c r="I19" s="5">
        <v>1136866</v>
      </c>
      <c r="J19" s="5"/>
      <c r="K19" s="5">
        <v>22218976146</v>
      </c>
      <c r="L19" s="5"/>
      <c r="M19" s="11">
        <v>-148081</v>
      </c>
      <c r="N19" s="5"/>
      <c r="O19" s="5">
        <v>2682076889</v>
      </c>
      <c r="P19" s="5"/>
      <c r="Q19" s="5">
        <v>159956442</v>
      </c>
      <c r="R19" s="5"/>
      <c r="S19" s="5">
        <v>19080</v>
      </c>
      <c r="T19" s="5"/>
      <c r="U19" s="5">
        <v>3533951897462</v>
      </c>
      <c r="V19" s="5"/>
      <c r="W19" s="5">
        <v>3049649416985.8501</v>
      </c>
      <c r="X19" s="5"/>
      <c r="Y19" s="8">
        <v>0.72089999999999999</v>
      </c>
      <c r="Z19" s="5"/>
    </row>
    <row r="20" spans="1:26" ht="18.75">
      <c r="A20" s="6" t="s">
        <v>109</v>
      </c>
      <c r="B20" s="7"/>
      <c r="C20" s="9">
        <f>SUM(C9:C19)</f>
        <v>284935900</v>
      </c>
      <c r="D20" s="9"/>
      <c r="E20" s="9">
        <f>SUM(E9:E19)</f>
        <v>4658859660463</v>
      </c>
      <c r="F20" s="9"/>
      <c r="G20" s="9">
        <f>SUM(G9:G19)</f>
        <v>4593250219618.8281</v>
      </c>
      <c r="H20" s="9"/>
      <c r="I20" s="9">
        <f>SUM(I9:I19)</f>
        <v>28135029</v>
      </c>
      <c r="J20" s="9"/>
      <c r="K20" s="9">
        <f>SUM(K9:K19)</f>
        <v>246995399966</v>
      </c>
      <c r="L20" s="9"/>
      <c r="M20" s="10">
        <f>SUM(M9:M19)</f>
        <v>-17833290</v>
      </c>
      <c r="N20" s="9"/>
      <c r="O20" s="9">
        <f>SUM(O9:O19)</f>
        <v>249636650241</v>
      </c>
      <c r="P20" s="9"/>
      <c r="Q20" s="9">
        <f>SUM(Q9:Q19)</f>
        <v>295237639</v>
      </c>
      <c r="R20" s="9"/>
      <c r="S20" s="9">
        <f>SUM(S9:S19)</f>
        <v>214999</v>
      </c>
      <c r="T20" s="9"/>
      <c r="U20" s="9">
        <f>SUM(U9:U19)</f>
        <v>4648870877449</v>
      </c>
      <c r="V20" s="9"/>
      <c r="W20" s="9">
        <f>SUM(W9:W19)</f>
        <v>4178705938850.3809</v>
      </c>
      <c r="X20" s="9"/>
      <c r="Y20" s="9" t="s">
        <v>110</v>
      </c>
    </row>
  </sheetData>
  <mergeCells count="12">
    <mergeCell ref="Q6:Y6"/>
    <mergeCell ref="I6:O6"/>
    <mergeCell ref="E2:M2"/>
    <mergeCell ref="E3:M3"/>
    <mergeCell ref="E4:M4"/>
    <mergeCell ref="A6:A8"/>
    <mergeCell ref="C7:C8"/>
    <mergeCell ref="E7:E8"/>
    <mergeCell ref="G7:G8"/>
    <mergeCell ref="C6:G6"/>
    <mergeCell ref="D7:D8"/>
    <mergeCell ref="F7:F8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Q7"/>
  <sheetViews>
    <sheetView rightToLeft="1" workbookViewId="0"/>
  </sheetViews>
  <sheetFormatPr defaultRowHeight="15"/>
  <cols>
    <col min="1" max="1" width="9.140625" style="1" customWidth="1"/>
    <col min="2" max="2" width="1" style="1" customWidth="1"/>
    <col min="3" max="3" width="9.140625" style="1" customWidth="1"/>
    <col min="4" max="4" width="1" style="1" customWidth="1"/>
    <col min="5" max="5" width="9.140625" style="1" customWidth="1"/>
    <col min="6" max="6" width="1" style="1" customWidth="1"/>
    <col min="7" max="7" width="9.140625" style="1" customWidth="1"/>
    <col min="8" max="8" width="1" style="1" customWidth="1"/>
    <col min="9" max="9" width="9.140625" style="1" customWidth="1"/>
    <col min="10" max="10" width="1" style="1" customWidth="1"/>
    <col min="11" max="11" width="9.140625" style="1" customWidth="1"/>
    <col min="12" max="12" width="1" style="1" customWidth="1"/>
    <col min="13" max="13" width="9.140625" style="1" customWidth="1"/>
    <col min="14" max="14" width="1" style="1" customWidth="1"/>
    <col min="15" max="15" width="9.140625" style="1" customWidth="1"/>
    <col min="16" max="16" width="1" style="1" customWidth="1"/>
    <col min="17" max="17" width="9.140625" style="1" customWidth="1"/>
    <col min="18" max="18" width="1" style="1" customWidth="1"/>
    <col min="19" max="19" width="9.140625" style="1" customWidth="1"/>
    <col min="20" max="16384" width="9.140625" style="1"/>
  </cols>
  <sheetData>
    <row r="2" spans="1:17" ht="23.25">
      <c r="C2" s="55" t="s">
        <v>0</v>
      </c>
      <c r="D2" s="55" t="s">
        <v>0</v>
      </c>
      <c r="E2" s="55" t="s">
        <v>0</v>
      </c>
      <c r="F2" s="55" t="s">
        <v>0</v>
      </c>
      <c r="G2" s="55" t="s">
        <v>0</v>
      </c>
    </row>
    <row r="3" spans="1:17" ht="23.25">
      <c r="C3" s="55" t="s">
        <v>1</v>
      </c>
      <c r="D3" s="55" t="s">
        <v>1</v>
      </c>
      <c r="E3" s="55" t="s">
        <v>1</v>
      </c>
      <c r="F3" s="55" t="s">
        <v>1</v>
      </c>
      <c r="G3" s="55" t="s">
        <v>1</v>
      </c>
    </row>
    <row r="4" spans="1:17" ht="23.25">
      <c r="C4" s="55" t="s">
        <v>2</v>
      </c>
      <c r="D4" s="55" t="s">
        <v>2</v>
      </c>
      <c r="E4" s="55" t="s">
        <v>2</v>
      </c>
      <c r="F4" s="55" t="s">
        <v>2</v>
      </c>
      <c r="G4" s="55" t="s">
        <v>2</v>
      </c>
    </row>
    <row r="6" spans="1:17" ht="23.25">
      <c r="A6" s="55" t="s">
        <v>3</v>
      </c>
      <c r="C6" s="55" t="s">
        <v>4</v>
      </c>
      <c r="D6" s="55" t="s">
        <v>4</v>
      </c>
      <c r="E6" s="55" t="s">
        <v>4</v>
      </c>
      <c r="F6" s="55" t="s">
        <v>4</v>
      </c>
      <c r="G6" s="55" t="s">
        <v>4</v>
      </c>
      <c r="H6" s="55" t="s">
        <v>4</v>
      </c>
      <c r="I6" s="55" t="s">
        <v>4</v>
      </c>
      <c r="K6" s="55" t="s">
        <v>6</v>
      </c>
      <c r="L6" s="55" t="s">
        <v>6</v>
      </c>
      <c r="M6" s="55" t="s">
        <v>6</v>
      </c>
      <c r="N6" s="55" t="s">
        <v>6</v>
      </c>
      <c r="O6" s="55" t="s">
        <v>6</v>
      </c>
      <c r="P6" s="55" t="s">
        <v>6</v>
      </c>
      <c r="Q6" s="55" t="s">
        <v>6</v>
      </c>
    </row>
    <row r="7" spans="1:17" ht="23.25">
      <c r="A7" s="55" t="s">
        <v>3</v>
      </c>
      <c r="C7" s="55" t="s">
        <v>26</v>
      </c>
      <c r="E7" s="55" t="s">
        <v>27</v>
      </c>
      <c r="G7" s="55" t="s">
        <v>28</v>
      </c>
      <c r="I7" s="55" t="s">
        <v>29</v>
      </c>
      <c r="K7" s="55" t="s">
        <v>26</v>
      </c>
      <c r="M7" s="55" t="s">
        <v>27</v>
      </c>
      <c r="O7" s="55" t="s">
        <v>28</v>
      </c>
      <c r="Q7" s="55" t="s">
        <v>29</v>
      </c>
    </row>
  </sheetData>
  <mergeCells count="14">
    <mergeCell ref="C2:G2"/>
    <mergeCell ref="C3:G3"/>
    <mergeCell ref="C4:G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59999389629810485"/>
  </sheetPr>
  <dimension ref="A2:AK11"/>
  <sheetViews>
    <sheetView rightToLeft="1" zoomScale="85" zoomScaleNormal="85" workbookViewId="0">
      <selection activeCell="S14" sqref="S14"/>
    </sheetView>
  </sheetViews>
  <sheetFormatPr defaultRowHeight="15"/>
  <cols>
    <col min="1" max="1" width="26.5703125" style="1" bestFit="1" customWidth="1"/>
    <col min="2" max="2" width="1" style="1" customWidth="1"/>
    <col min="3" max="3" width="17.28515625" style="1" bestFit="1" customWidth="1"/>
    <col min="4" max="4" width="1" style="1" customWidth="1"/>
    <col min="5" max="5" width="15.5703125" style="1" bestFit="1" customWidth="1"/>
    <col min="6" max="6" width="1" style="1" customWidth="1"/>
    <col min="7" max="7" width="10.28515625" style="1" bestFit="1" customWidth="1"/>
    <col min="8" max="8" width="1" style="1" customWidth="1"/>
    <col min="9" max="9" width="12.42578125" style="1" bestFit="1" customWidth="1"/>
    <col min="10" max="10" width="1" style="1" customWidth="1"/>
    <col min="11" max="11" width="7.7109375" style="1" bestFit="1" customWidth="1"/>
    <col min="12" max="12" width="1" style="1" customWidth="1"/>
    <col min="13" max="13" width="7.7109375" style="1" bestFit="1" customWidth="1"/>
    <col min="14" max="14" width="1" style="1" customWidth="1"/>
    <col min="15" max="15" width="5.42578125" style="1" bestFit="1" customWidth="1"/>
    <col min="16" max="16" width="1" style="1" customWidth="1"/>
    <col min="17" max="17" width="12.28515625" style="1" bestFit="1" customWidth="1"/>
    <col min="18" max="18" width="1" style="1" customWidth="1"/>
    <col min="19" max="19" width="15.28515625" style="1" bestFit="1" customWidth="1"/>
    <col min="20" max="20" width="1" style="1" customWidth="1"/>
    <col min="21" max="21" width="12" style="1" bestFit="1" customWidth="1"/>
    <col min="22" max="22" width="1" style="1" customWidth="1"/>
    <col min="23" max="23" width="12" style="1" bestFit="1" customWidth="1"/>
    <col min="24" max="24" width="1" style="1" customWidth="1"/>
    <col min="25" max="25" width="12.7109375" style="1" bestFit="1" customWidth="1"/>
    <col min="26" max="26" width="1" style="1" customWidth="1"/>
    <col min="27" max="27" width="12.7109375" style="1" bestFit="1" customWidth="1"/>
    <col min="28" max="28" width="1" style="1" customWidth="1"/>
    <col min="29" max="29" width="5.42578125" style="1" bestFit="1" customWidth="1"/>
    <col min="30" max="30" width="1" style="1" customWidth="1"/>
    <col min="31" max="31" width="15.42578125" style="1" bestFit="1" customWidth="1"/>
    <col min="32" max="32" width="1" style="1" customWidth="1"/>
    <col min="33" max="33" width="12.28515625" style="1" bestFit="1" customWidth="1"/>
    <col min="34" max="34" width="1" style="1" customWidth="1"/>
    <col min="35" max="35" width="15.28515625" style="1" bestFit="1" customWidth="1"/>
    <col min="36" max="36" width="1" style="1" customWidth="1"/>
    <col min="37" max="37" width="24.42578125" style="1" bestFit="1" customWidth="1"/>
    <col min="38" max="38" width="1" style="1" customWidth="1"/>
    <col min="39" max="39" width="9.140625" style="1" customWidth="1"/>
    <col min="40" max="16384" width="9.140625" style="1"/>
  </cols>
  <sheetData>
    <row r="2" spans="1:37" ht="26.25">
      <c r="H2" s="51" t="s">
        <v>0</v>
      </c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</row>
    <row r="3" spans="1:37" ht="26.25">
      <c r="H3" s="51" t="s">
        <v>1</v>
      </c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</row>
    <row r="4" spans="1:37" ht="26.25">
      <c r="H4" s="51" t="s">
        <v>2</v>
      </c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</row>
    <row r="6" spans="1:37" ht="19.5">
      <c r="A6" s="56" t="s">
        <v>30</v>
      </c>
      <c r="B6" s="56" t="s">
        <v>30</v>
      </c>
      <c r="C6" s="56" t="s">
        <v>30</v>
      </c>
      <c r="D6" s="56" t="s">
        <v>30</v>
      </c>
      <c r="E6" s="56" t="s">
        <v>30</v>
      </c>
      <c r="F6" s="56" t="s">
        <v>30</v>
      </c>
      <c r="G6" s="56" t="s">
        <v>30</v>
      </c>
      <c r="H6" s="56" t="s">
        <v>30</v>
      </c>
      <c r="I6" s="56" t="s">
        <v>30</v>
      </c>
      <c r="J6" s="56" t="s">
        <v>30</v>
      </c>
      <c r="K6" s="56" t="s">
        <v>30</v>
      </c>
      <c r="L6" s="56" t="s">
        <v>30</v>
      </c>
      <c r="M6" s="56" t="s">
        <v>30</v>
      </c>
      <c r="O6" s="56" t="s">
        <v>4</v>
      </c>
      <c r="P6" s="56" t="s">
        <v>4</v>
      </c>
      <c r="Q6" s="56" t="s">
        <v>4</v>
      </c>
      <c r="R6" s="56" t="s">
        <v>4</v>
      </c>
      <c r="S6" s="56" t="s">
        <v>4</v>
      </c>
      <c r="U6" s="56" t="s">
        <v>5</v>
      </c>
      <c r="V6" s="56" t="s">
        <v>5</v>
      </c>
      <c r="W6" s="56" t="s">
        <v>5</v>
      </c>
      <c r="X6" s="56" t="s">
        <v>5</v>
      </c>
      <c r="Y6" s="56" t="s">
        <v>5</v>
      </c>
      <c r="Z6" s="56" t="s">
        <v>5</v>
      </c>
      <c r="AA6" s="56" t="s">
        <v>5</v>
      </c>
      <c r="AC6" s="56" t="s">
        <v>6</v>
      </c>
      <c r="AD6" s="56" t="s">
        <v>6</v>
      </c>
      <c r="AE6" s="56" t="s">
        <v>6</v>
      </c>
      <c r="AF6" s="56" t="s">
        <v>6</v>
      </c>
      <c r="AG6" s="56" t="s">
        <v>6</v>
      </c>
      <c r="AH6" s="56" t="s">
        <v>6</v>
      </c>
      <c r="AI6" s="56" t="s">
        <v>6</v>
      </c>
      <c r="AJ6" s="56" t="s">
        <v>6</v>
      </c>
      <c r="AK6" s="56" t="s">
        <v>6</v>
      </c>
    </row>
    <row r="7" spans="1:37" ht="19.5" customHeight="1">
      <c r="A7" s="56" t="s">
        <v>31</v>
      </c>
      <c r="B7" s="56"/>
      <c r="C7" s="56" t="s">
        <v>32</v>
      </c>
      <c r="D7" s="56"/>
      <c r="E7" s="56" t="s">
        <v>33</v>
      </c>
      <c r="F7" s="56"/>
      <c r="G7" s="56" t="s">
        <v>34</v>
      </c>
      <c r="H7" s="56"/>
      <c r="I7" s="56" t="s">
        <v>35</v>
      </c>
      <c r="J7" s="56"/>
      <c r="K7" s="56" t="s">
        <v>36</v>
      </c>
      <c r="L7" s="56"/>
      <c r="M7" s="56" t="s">
        <v>29</v>
      </c>
      <c r="N7" s="56"/>
      <c r="O7" s="56" t="s">
        <v>7</v>
      </c>
      <c r="P7" s="56"/>
      <c r="Q7" s="56" t="s">
        <v>8</v>
      </c>
      <c r="R7" s="56"/>
      <c r="S7" s="56" t="s">
        <v>9</v>
      </c>
      <c r="U7" s="12" t="s">
        <v>10</v>
      </c>
      <c r="V7" s="12"/>
      <c r="W7" s="12" t="s">
        <v>10</v>
      </c>
      <c r="Y7" s="12" t="s">
        <v>11</v>
      </c>
      <c r="Z7" s="12"/>
      <c r="AA7" s="12" t="s">
        <v>11</v>
      </c>
      <c r="AC7" s="56" t="s">
        <v>7</v>
      </c>
      <c r="AD7" s="56"/>
      <c r="AE7" s="56" t="s">
        <v>37</v>
      </c>
      <c r="AF7" s="56"/>
      <c r="AG7" s="56" t="s">
        <v>8</v>
      </c>
      <c r="AH7" s="56"/>
      <c r="AI7" s="56" t="s">
        <v>9</v>
      </c>
      <c r="AJ7" s="56"/>
      <c r="AK7" s="56" t="s">
        <v>13</v>
      </c>
    </row>
    <row r="8" spans="1:37" ht="19.5" customHeight="1">
      <c r="A8" s="57" t="s">
        <v>31</v>
      </c>
      <c r="B8" s="57"/>
      <c r="C8" s="57" t="s">
        <v>32</v>
      </c>
      <c r="D8" s="57"/>
      <c r="E8" s="57" t="s">
        <v>33</v>
      </c>
      <c r="F8" s="57"/>
      <c r="G8" s="57" t="s">
        <v>34</v>
      </c>
      <c r="H8" s="57"/>
      <c r="I8" s="57" t="s">
        <v>35</v>
      </c>
      <c r="J8" s="57"/>
      <c r="K8" s="57" t="s">
        <v>36</v>
      </c>
      <c r="L8" s="57"/>
      <c r="M8" s="57" t="s">
        <v>29</v>
      </c>
      <c r="N8" s="57"/>
      <c r="O8" s="57" t="s">
        <v>7</v>
      </c>
      <c r="P8" s="57"/>
      <c r="Q8" s="57" t="s">
        <v>8</v>
      </c>
      <c r="R8" s="57"/>
      <c r="S8" s="57" t="s">
        <v>9</v>
      </c>
      <c r="U8" s="12" t="s">
        <v>7</v>
      </c>
      <c r="V8" s="12"/>
      <c r="W8" s="12" t="s">
        <v>8</v>
      </c>
      <c r="X8" s="12"/>
      <c r="Y8" s="12" t="s">
        <v>7</v>
      </c>
      <c r="Z8" s="12"/>
      <c r="AA8" s="12" t="s">
        <v>14</v>
      </c>
      <c r="AC8" s="57" t="s">
        <v>7</v>
      </c>
      <c r="AD8" s="57"/>
      <c r="AE8" s="57" t="s">
        <v>37</v>
      </c>
      <c r="AF8" s="57"/>
      <c r="AG8" s="57" t="s">
        <v>8</v>
      </c>
      <c r="AH8" s="57"/>
      <c r="AI8" s="57" t="s">
        <v>9</v>
      </c>
      <c r="AJ8" s="57"/>
      <c r="AK8" s="57" t="s">
        <v>13</v>
      </c>
    </row>
    <row r="9" spans="1:37" ht="19.5">
      <c r="A9" s="13" t="s">
        <v>38</v>
      </c>
      <c r="C9" s="14" t="s">
        <v>39</v>
      </c>
      <c r="D9" s="14"/>
      <c r="E9" s="14" t="s">
        <v>39</v>
      </c>
      <c r="G9" s="15" t="s">
        <v>40</v>
      </c>
      <c r="H9" s="15"/>
      <c r="I9" s="15" t="s">
        <v>41</v>
      </c>
      <c r="K9" s="16">
        <v>0</v>
      </c>
      <c r="L9" s="16"/>
      <c r="M9" s="16">
        <v>0</v>
      </c>
      <c r="N9" s="16"/>
      <c r="O9" s="16">
        <v>3400</v>
      </c>
      <c r="P9" s="16"/>
      <c r="Q9" s="16">
        <v>2772895638</v>
      </c>
      <c r="R9" s="16"/>
      <c r="S9" s="16">
        <v>3295608950</v>
      </c>
      <c r="T9" s="16"/>
      <c r="U9" s="16">
        <v>0</v>
      </c>
      <c r="V9" s="16"/>
      <c r="W9" s="16">
        <v>0</v>
      </c>
      <c r="X9" s="16"/>
      <c r="Y9" s="16">
        <v>1400</v>
      </c>
      <c r="Z9" s="16"/>
      <c r="AA9" s="16">
        <v>1357043432</v>
      </c>
      <c r="AB9" s="16"/>
      <c r="AC9" s="16">
        <v>2000</v>
      </c>
      <c r="AD9" s="16"/>
      <c r="AE9" s="16">
        <v>1974800</v>
      </c>
      <c r="AF9" s="16"/>
      <c r="AG9" s="16">
        <v>1574227441</v>
      </c>
      <c r="AH9" s="16"/>
      <c r="AI9" s="16">
        <v>1973368270</v>
      </c>
      <c r="AJ9" s="16"/>
      <c r="AK9" s="18">
        <v>5.0000000000000001E-4</v>
      </c>
    </row>
    <row r="10" spans="1:37" ht="19.5">
      <c r="A10" s="13" t="s">
        <v>42</v>
      </c>
      <c r="C10" s="14" t="s">
        <v>39</v>
      </c>
      <c r="D10" s="14"/>
      <c r="E10" s="14" t="s">
        <v>39</v>
      </c>
      <c r="G10" s="15" t="s">
        <v>43</v>
      </c>
      <c r="H10" s="15"/>
      <c r="I10" s="15" t="s">
        <v>41</v>
      </c>
      <c r="K10" s="16">
        <v>0</v>
      </c>
      <c r="L10" s="16"/>
      <c r="M10" s="16">
        <v>0</v>
      </c>
      <c r="N10" s="16"/>
      <c r="O10" s="16">
        <v>700</v>
      </c>
      <c r="P10" s="16"/>
      <c r="Q10" s="16">
        <v>635161824</v>
      </c>
      <c r="R10" s="16"/>
      <c r="S10" s="16">
        <v>680969938</v>
      </c>
      <c r="T10" s="16"/>
      <c r="U10" s="16">
        <v>0</v>
      </c>
      <c r="V10" s="16"/>
      <c r="W10" s="16">
        <v>0</v>
      </c>
      <c r="X10" s="16"/>
      <c r="Y10" s="16">
        <v>700</v>
      </c>
      <c r="Z10" s="16"/>
      <c r="AA10" s="16">
        <v>678507725</v>
      </c>
      <c r="AB10" s="16"/>
      <c r="AC10" s="16">
        <v>0</v>
      </c>
      <c r="AD10" s="16"/>
      <c r="AE10" s="16">
        <v>0</v>
      </c>
      <c r="AF10" s="16"/>
      <c r="AG10" s="16">
        <v>0</v>
      </c>
      <c r="AH10" s="16"/>
      <c r="AI10" s="16">
        <v>0</v>
      </c>
      <c r="AJ10" s="16"/>
      <c r="AK10" s="18">
        <v>0</v>
      </c>
    </row>
    <row r="11" spans="1:37" ht="18.75">
      <c r="A11" s="20" t="s">
        <v>109</v>
      </c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7">
        <f>SUM(AI9:AI10)</f>
        <v>1973368270</v>
      </c>
      <c r="AJ11" s="17"/>
      <c r="AK11" s="19">
        <v>0.05</v>
      </c>
    </row>
  </sheetData>
  <mergeCells count="35">
    <mergeCell ref="AK7:AK8"/>
    <mergeCell ref="AC6:AK6"/>
    <mergeCell ref="U6:AA6"/>
    <mergeCell ref="AC7:AC8"/>
    <mergeCell ref="AD7:AD8"/>
    <mergeCell ref="AF7:AF8"/>
    <mergeCell ref="AH7:AH8"/>
    <mergeCell ref="AJ7:AJ8"/>
    <mergeCell ref="AE7:AE8"/>
    <mergeCell ref="AG7:AG8"/>
    <mergeCell ref="B7:B8"/>
    <mergeCell ref="D7:D8"/>
    <mergeCell ref="F7:F8"/>
    <mergeCell ref="H7:H8"/>
    <mergeCell ref="AI7:AI8"/>
    <mergeCell ref="S7:S8"/>
    <mergeCell ref="K7:K8"/>
    <mergeCell ref="M7:M8"/>
    <mergeCell ref="O7:O8"/>
    <mergeCell ref="Q7:Q8"/>
    <mergeCell ref="C7:C8"/>
    <mergeCell ref="E7:E8"/>
    <mergeCell ref="G7:G8"/>
    <mergeCell ref="H2:S2"/>
    <mergeCell ref="H3:S3"/>
    <mergeCell ref="H4:S4"/>
    <mergeCell ref="J7:J8"/>
    <mergeCell ref="L7:L8"/>
    <mergeCell ref="N7:N8"/>
    <mergeCell ref="P7:P8"/>
    <mergeCell ref="R7:R8"/>
    <mergeCell ref="I7:I8"/>
    <mergeCell ref="O6:S6"/>
    <mergeCell ref="A6:M6"/>
    <mergeCell ref="A7:A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M7"/>
  <sheetViews>
    <sheetView rightToLeft="1" workbookViewId="0"/>
  </sheetViews>
  <sheetFormatPr defaultRowHeight="15"/>
  <cols>
    <col min="1" max="1" width="9.140625" style="1" customWidth="1"/>
    <col min="2" max="2" width="1" style="1" customWidth="1"/>
    <col min="3" max="3" width="9.140625" style="1" customWidth="1"/>
    <col min="4" max="4" width="1" style="1" customWidth="1"/>
    <col min="5" max="5" width="9.140625" style="1" customWidth="1"/>
    <col min="6" max="6" width="1" style="1" customWidth="1"/>
    <col min="7" max="7" width="9.140625" style="1" customWidth="1"/>
    <col min="8" max="8" width="1" style="1" customWidth="1"/>
    <col min="9" max="9" width="9.140625" style="1" customWidth="1"/>
    <col min="10" max="10" width="1" style="1" customWidth="1"/>
    <col min="11" max="11" width="9.140625" style="1" customWidth="1"/>
    <col min="12" max="12" width="1" style="1" customWidth="1"/>
    <col min="13" max="13" width="9.140625" style="1" customWidth="1"/>
    <col min="14" max="14" width="1" style="1" customWidth="1"/>
    <col min="15" max="15" width="9.140625" style="1" customWidth="1"/>
    <col min="16" max="16384" width="9.140625" style="1"/>
  </cols>
  <sheetData>
    <row r="2" spans="1:13" ht="23.25">
      <c r="B2" s="55" t="s">
        <v>0</v>
      </c>
      <c r="C2" s="55" t="s">
        <v>0</v>
      </c>
      <c r="D2" s="55" t="s">
        <v>0</v>
      </c>
      <c r="E2" s="55" t="s">
        <v>0</v>
      </c>
      <c r="F2" s="55" t="s">
        <v>0</v>
      </c>
    </row>
    <row r="3" spans="1:13" ht="23.25">
      <c r="B3" s="55" t="s">
        <v>1</v>
      </c>
      <c r="C3" s="55" t="s">
        <v>1</v>
      </c>
      <c r="D3" s="55" t="s">
        <v>1</v>
      </c>
      <c r="E3" s="55" t="s">
        <v>1</v>
      </c>
      <c r="F3" s="55" t="s">
        <v>1</v>
      </c>
    </row>
    <row r="4" spans="1:13" ht="23.25">
      <c r="B4" s="55" t="s">
        <v>2</v>
      </c>
      <c r="C4" s="55" t="s">
        <v>2</v>
      </c>
      <c r="D4" s="55" t="s">
        <v>2</v>
      </c>
      <c r="E4" s="55" t="s">
        <v>2</v>
      </c>
      <c r="F4" s="55" t="s">
        <v>2</v>
      </c>
    </row>
    <row r="6" spans="1:13" ht="23.25">
      <c r="A6" s="55" t="s">
        <v>3</v>
      </c>
      <c r="C6" s="55" t="s">
        <v>6</v>
      </c>
      <c r="D6" s="55" t="s">
        <v>6</v>
      </c>
      <c r="E6" s="55" t="s">
        <v>6</v>
      </c>
      <c r="F6" s="55" t="s">
        <v>6</v>
      </c>
      <c r="G6" s="55" t="s">
        <v>6</v>
      </c>
      <c r="H6" s="55" t="s">
        <v>6</v>
      </c>
      <c r="I6" s="55" t="s">
        <v>6</v>
      </c>
      <c r="J6" s="55" t="s">
        <v>6</v>
      </c>
      <c r="K6" s="55" t="s">
        <v>6</v>
      </c>
      <c r="L6" s="55" t="s">
        <v>6</v>
      </c>
      <c r="M6" s="55" t="s">
        <v>6</v>
      </c>
    </row>
    <row r="7" spans="1:13" ht="23.25">
      <c r="A7" s="55" t="s">
        <v>3</v>
      </c>
      <c r="C7" s="55" t="s">
        <v>7</v>
      </c>
      <c r="E7" s="55" t="s">
        <v>44</v>
      </c>
      <c r="G7" s="55" t="s">
        <v>45</v>
      </c>
      <c r="I7" s="55" t="s">
        <v>46</v>
      </c>
      <c r="K7" s="55" t="s">
        <v>47</v>
      </c>
      <c r="M7" s="55" t="s">
        <v>48</v>
      </c>
    </row>
  </sheetData>
  <mergeCells count="11">
    <mergeCell ref="K7"/>
    <mergeCell ref="M7"/>
    <mergeCell ref="C6:M6"/>
    <mergeCell ref="B2:F2"/>
    <mergeCell ref="B3:F3"/>
    <mergeCell ref="B4:F4"/>
    <mergeCell ref="A6:A7"/>
    <mergeCell ref="C7"/>
    <mergeCell ref="E7"/>
    <mergeCell ref="G7"/>
    <mergeCell ref="I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AE8"/>
  <sheetViews>
    <sheetView rightToLeft="1" workbookViewId="0"/>
  </sheetViews>
  <sheetFormatPr defaultRowHeight="15"/>
  <cols>
    <col min="1" max="1" width="9.140625" style="1" customWidth="1"/>
    <col min="2" max="2" width="1" style="1" customWidth="1"/>
    <col min="3" max="3" width="9.140625" style="1" customWidth="1"/>
    <col min="4" max="4" width="1" style="1" customWidth="1"/>
    <col min="5" max="5" width="9.140625" style="1" customWidth="1"/>
    <col min="6" max="6" width="1" style="1" customWidth="1"/>
    <col min="7" max="7" width="9.140625" style="1" customWidth="1"/>
    <col min="8" max="8" width="1" style="1" customWidth="1"/>
    <col min="9" max="9" width="9.140625" style="1" customWidth="1"/>
    <col min="10" max="10" width="1" style="1" customWidth="1"/>
    <col min="11" max="11" width="9.140625" style="1" customWidth="1"/>
    <col min="12" max="12" width="1" style="1" customWidth="1"/>
    <col min="13" max="13" width="9.140625" style="1" customWidth="1"/>
    <col min="14" max="14" width="1" style="1" customWidth="1"/>
    <col min="15" max="15" width="9.140625" style="1" customWidth="1"/>
    <col min="16" max="16" width="1" style="1" customWidth="1"/>
    <col min="17" max="17" width="9.140625" style="1" customWidth="1"/>
    <col min="18" max="18" width="1" style="1" customWidth="1"/>
    <col min="19" max="19" width="9.140625" style="1" customWidth="1"/>
    <col min="20" max="20" width="1" style="1" customWidth="1"/>
    <col min="21" max="21" width="9.140625" style="1" customWidth="1"/>
    <col min="22" max="22" width="1" style="1" customWidth="1"/>
    <col min="23" max="23" width="9.140625" style="1" customWidth="1"/>
    <col min="24" max="24" width="1" style="1" customWidth="1"/>
    <col min="25" max="25" width="9.140625" style="1" customWidth="1"/>
    <col min="26" max="26" width="1" style="1" customWidth="1"/>
    <col min="27" max="27" width="9.140625" style="1" customWidth="1"/>
    <col min="28" max="28" width="1" style="1" customWidth="1"/>
    <col min="29" max="29" width="9.140625" style="1" customWidth="1"/>
    <col min="30" max="30" width="1" style="1" customWidth="1"/>
    <col min="31" max="31" width="9.140625" style="1" customWidth="1"/>
    <col min="32" max="32" width="1" style="1" customWidth="1"/>
    <col min="33" max="33" width="9.140625" style="1" customWidth="1"/>
    <col min="34" max="16384" width="9.140625" style="1"/>
  </cols>
  <sheetData>
    <row r="2" spans="1:31" ht="23.25">
      <c r="G2" s="55" t="s">
        <v>0</v>
      </c>
      <c r="H2" s="55" t="s">
        <v>0</v>
      </c>
      <c r="I2" s="55" t="s">
        <v>0</v>
      </c>
      <c r="J2" s="55" t="s">
        <v>0</v>
      </c>
      <c r="K2" s="55" t="s">
        <v>0</v>
      </c>
    </row>
    <row r="3" spans="1:31" ht="23.25">
      <c r="G3" s="55" t="s">
        <v>1</v>
      </c>
      <c r="H3" s="55" t="s">
        <v>1</v>
      </c>
      <c r="I3" s="55" t="s">
        <v>1</v>
      </c>
      <c r="J3" s="55" t="s">
        <v>1</v>
      </c>
      <c r="K3" s="55" t="s">
        <v>1</v>
      </c>
    </row>
    <row r="4" spans="1:31" ht="23.25">
      <c r="G4" s="55" t="s">
        <v>2</v>
      </c>
      <c r="H4" s="55" t="s">
        <v>2</v>
      </c>
      <c r="I4" s="55" t="s">
        <v>2</v>
      </c>
      <c r="J4" s="55" t="s">
        <v>2</v>
      </c>
      <c r="K4" s="55" t="s">
        <v>2</v>
      </c>
    </row>
    <row r="6" spans="1:31" ht="23.25">
      <c r="A6" s="55" t="s">
        <v>49</v>
      </c>
      <c r="B6" s="55" t="s">
        <v>49</v>
      </c>
      <c r="C6" s="55" t="s">
        <v>49</v>
      </c>
      <c r="D6" s="55" t="s">
        <v>49</v>
      </c>
      <c r="E6" s="55" t="s">
        <v>49</v>
      </c>
      <c r="F6" s="55" t="s">
        <v>49</v>
      </c>
      <c r="G6" s="55" t="s">
        <v>49</v>
      </c>
      <c r="H6" s="55" t="s">
        <v>49</v>
      </c>
      <c r="I6" s="55" t="s">
        <v>49</v>
      </c>
      <c r="K6" s="55" t="s">
        <v>4</v>
      </c>
      <c r="L6" s="55" t="s">
        <v>4</v>
      </c>
      <c r="M6" s="55" t="s">
        <v>4</v>
      </c>
      <c r="N6" s="55" t="s">
        <v>4</v>
      </c>
      <c r="O6" s="55" t="s">
        <v>4</v>
      </c>
      <c r="Q6" s="55" t="s">
        <v>5</v>
      </c>
      <c r="R6" s="55" t="s">
        <v>5</v>
      </c>
      <c r="S6" s="55" t="s">
        <v>5</v>
      </c>
      <c r="T6" s="55" t="s">
        <v>5</v>
      </c>
      <c r="U6" s="55" t="s">
        <v>5</v>
      </c>
      <c r="V6" s="55" t="s">
        <v>5</v>
      </c>
      <c r="W6" s="55" t="s">
        <v>5</v>
      </c>
      <c r="Y6" s="55" t="s">
        <v>6</v>
      </c>
      <c r="Z6" s="55" t="s">
        <v>6</v>
      </c>
      <c r="AA6" s="55" t="s">
        <v>6</v>
      </c>
      <c r="AB6" s="55" t="s">
        <v>6</v>
      </c>
      <c r="AC6" s="55" t="s">
        <v>6</v>
      </c>
      <c r="AD6" s="55" t="s">
        <v>6</v>
      </c>
      <c r="AE6" s="55" t="s">
        <v>6</v>
      </c>
    </row>
    <row r="7" spans="1:31" ht="23.25">
      <c r="A7" s="55" t="s">
        <v>50</v>
      </c>
      <c r="C7" s="55" t="s">
        <v>35</v>
      </c>
      <c r="E7" s="55" t="s">
        <v>36</v>
      </c>
      <c r="G7" s="55" t="s">
        <v>51</v>
      </c>
      <c r="I7" s="55" t="s">
        <v>33</v>
      </c>
      <c r="K7" s="55" t="s">
        <v>7</v>
      </c>
      <c r="M7" s="55" t="s">
        <v>8</v>
      </c>
      <c r="O7" s="55" t="s">
        <v>9</v>
      </c>
      <c r="Q7" s="55" t="s">
        <v>10</v>
      </c>
      <c r="R7" s="55" t="s">
        <v>10</v>
      </c>
      <c r="S7" s="55" t="s">
        <v>10</v>
      </c>
      <c r="U7" s="55" t="s">
        <v>11</v>
      </c>
      <c r="V7" s="55" t="s">
        <v>11</v>
      </c>
      <c r="W7" s="55" t="s">
        <v>11</v>
      </c>
      <c r="Y7" s="55" t="s">
        <v>7</v>
      </c>
      <c r="AA7" s="55" t="s">
        <v>8</v>
      </c>
      <c r="AC7" s="55" t="s">
        <v>9</v>
      </c>
      <c r="AE7" s="55" t="s">
        <v>52</v>
      </c>
    </row>
    <row r="8" spans="1:31" ht="23.25">
      <c r="A8" s="55" t="s">
        <v>50</v>
      </c>
      <c r="C8" s="55" t="s">
        <v>35</v>
      </c>
      <c r="E8" s="55" t="s">
        <v>36</v>
      </c>
      <c r="G8" s="55" t="s">
        <v>51</v>
      </c>
      <c r="I8" s="55" t="s">
        <v>33</v>
      </c>
      <c r="K8" s="55" t="s">
        <v>7</v>
      </c>
      <c r="M8" s="55" t="s">
        <v>8</v>
      </c>
      <c r="O8" s="55" t="s">
        <v>9</v>
      </c>
      <c r="Q8" s="55" t="s">
        <v>7</v>
      </c>
      <c r="S8" s="55" t="s">
        <v>8</v>
      </c>
      <c r="U8" s="55" t="s">
        <v>7</v>
      </c>
      <c r="W8" s="55" t="s">
        <v>14</v>
      </c>
      <c r="Y8" s="55" t="s">
        <v>7</v>
      </c>
      <c r="AA8" s="55" t="s">
        <v>8</v>
      </c>
      <c r="AC8" s="55" t="s">
        <v>9</v>
      </c>
      <c r="AE8" s="55" t="s">
        <v>52</v>
      </c>
    </row>
  </sheetData>
  <mergeCells count="25">
    <mergeCell ref="G2:K2"/>
    <mergeCell ref="G3:K3"/>
    <mergeCell ref="G4:K4"/>
    <mergeCell ref="Q6:W6"/>
    <mergeCell ref="Y7:Y8"/>
    <mergeCell ref="A6:I6"/>
    <mergeCell ref="K7:K8"/>
    <mergeCell ref="M7:M8"/>
    <mergeCell ref="O7:O8"/>
    <mergeCell ref="K6:O6"/>
    <mergeCell ref="A7:A8"/>
    <mergeCell ref="C7:C8"/>
    <mergeCell ref="E7:E8"/>
    <mergeCell ref="G7:G8"/>
    <mergeCell ref="I7:I8"/>
    <mergeCell ref="AA7:AA8"/>
    <mergeCell ref="AC7:AC8"/>
    <mergeCell ref="AE7:AE8"/>
    <mergeCell ref="Y6:AE6"/>
    <mergeCell ref="Q8"/>
    <mergeCell ref="S8"/>
    <mergeCell ref="Q7:S7"/>
    <mergeCell ref="U8"/>
    <mergeCell ref="W8"/>
    <mergeCell ref="U7:W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4" tint="0.59999389629810485"/>
  </sheetPr>
  <dimension ref="A2:S13"/>
  <sheetViews>
    <sheetView rightToLeft="1" topLeftCell="B1" zoomScale="145" zoomScaleNormal="145" workbookViewId="0">
      <selection activeCell="V12" sqref="V12"/>
    </sheetView>
  </sheetViews>
  <sheetFormatPr defaultRowHeight="15"/>
  <cols>
    <col min="1" max="1" width="65.85546875" style="1" bestFit="1" customWidth="1"/>
    <col min="2" max="2" width="1" style="1" customWidth="1"/>
    <col min="3" max="3" width="22.28515625" style="1" bestFit="1" customWidth="1"/>
    <col min="4" max="4" width="1" style="1" customWidth="1"/>
    <col min="5" max="5" width="13.42578125" style="1" bestFit="1" customWidth="1"/>
    <col min="6" max="6" width="1" style="1" customWidth="1"/>
    <col min="7" max="7" width="11" style="1" bestFit="1" customWidth="1"/>
    <col min="8" max="8" width="1" style="1" hidden="1" customWidth="1"/>
    <col min="9" max="9" width="25.5703125" style="1" customWidth="1"/>
    <col min="10" max="10" width="1" style="1" customWidth="1"/>
    <col min="11" max="11" width="13.7109375" style="1" bestFit="1" customWidth="1"/>
    <col min="12" max="12" width="1" style="1" customWidth="1"/>
    <col min="13" max="13" width="13.7109375" style="1" bestFit="1" customWidth="1"/>
    <col min="14" max="14" width="1" style="1" customWidth="1"/>
    <col min="15" max="15" width="13.7109375" style="1" bestFit="1" customWidth="1"/>
    <col min="16" max="16" width="1" style="1" customWidth="1"/>
    <col min="17" max="17" width="13.7109375" style="1" bestFit="1" customWidth="1"/>
    <col min="18" max="18" width="1" style="1" customWidth="1"/>
    <col min="19" max="19" width="17.8554687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6.25">
      <c r="C2" s="51" t="s">
        <v>0</v>
      </c>
      <c r="D2" s="51"/>
      <c r="E2" s="51"/>
      <c r="F2" s="51"/>
      <c r="G2" s="51"/>
      <c r="H2" s="51"/>
      <c r="I2" s="51"/>
      <c r="J2" s="51"/>
      <c r="K2" s="51"/>
    </row>
    <row r="3" spans="1:19" ht="26.25">
      <c r="C3" s="51" t="s">
        <v>1</v>
      </c>
      <c r="D3" s="51"/>
      <c r="E3" s="51"/>
      <c r="F3" s="51"/>
      <c r="G3" s="51"/>
      <c r="H3" s="51"/>
      <c r="I3" s="51"/>
      <c r="J3" s="51"/>
      <c r="K3" s="51"/>
    </row>
    <row r="4" spans="1:19" ht="26.25">
      <c r="C4" s="51" t="s">
        <v>2</v>
      </c>
      <c r="D4" s="51"/>
      <c r="E4" s="51"/>
      <c r="F4" s="51"/>
      <c r="G4" s="51"/>
      <c r="H4" s="51"/>
      <c r="I4" s="51"/>
      <c r="J4" s="51"/>
      <c r="K4" s="51"/>
    </row>
    <row r="6" spans="1:19" ht="21">
      <c r="A6" s="52" t="s">
        <v>53</v>
      </c>
      <c r="C6" s="58" t="s">
        <v>54</v>
      </c>
      <c r="D6" s="58" t="s">
        <v>54</v>
      </c>
      <c r="E6" s="58" t="s">
        <v>54</v>
      </c>
      <c r="F6" s="58" t="s">
        <v>54</v>
      </c>
      <c r="G6" s="58" t="s">
        <v>54</v>
      </c>
      <c r="H6" s="58" t="s">
        <v>54</v>
      </c>
      <c r="I6" s="58" t="s">
        <v>54</v>
      </c>
      <c r="K6" s="52" t="s">
        <v>4</v>
      </c>
      <c r="M6" s="52" t="s">
        <v>5</v>
      </c>
      <c r="N6" s="52" t="s">
        <v>5</v>
      </c>
      <c r="O6" s="52" t="s">
        <v>5</v>
      </c>
      <c r="Q6" s="4" t="s">
        <v>6</v>
      </c>
      <c r="R6" s="4"/>
      <c r="S6" s="4" t="s">
        <v>6</v>
      </c>
    </row>
    <row r="7" spans="1:19" ht="21">
      <c r="A7" s="54" t="s">
        <v>53</v>
      </c>
      <c r="C7" s="22" t="s">
        <v>55</v>
      </c>
      <c r="D7" s="22"/>
      <c r="E7" s="22" t="s">
        <v>56</v>
      </c>
      <c r="F7" s="22"/>
      <c r="G7" s="22" t="s">
        <v>57</v>
      </c>
      <c r="H7" s="22"/>
      <c r="I7" s="22" t="s">
        <v>36</v>
      </c>
      <c r="J7" s="22"/>
      <c r="K7" s="54" t="s">
        <v>58</v>
      </c>
      <c r="L7" s="22"/>
      <c r="M7" s="22" t="s">
        <v>59</v>
      </c>
      <c r="N7" s="22"/>
      <c r="O7" s="22" t="s">
        <v>60</v>
      </c>
      <c r="P7" s="22"/>
      <c r="Q7" s="22" t="s">
        <v>58</v>
      </c>
      <c r="R7" s="22"/>
      <c r="S7" s="22" t="s">
        <v>52</v>
      </c>
    </row>
    <row r="8" spans="1:19" ht="21">
      <c r="A8" s="21" t="s">
        <v>61</v>
      </c>
      <c r="C8" s="23" t="s">
        <v>62</v>
      </c>
      <c r="E8" s="23" t="s">
        <v>63</v>
      </c>
      <c r="F8" s="23"/>
      <c r="G8" s="23" t="s">
        <v>64</v>
      </c>
      <c r="I8" s="23">
        <v>0</v>
      </c>
      <c r="J8" s="23"/>
      <c r="K8" s="23">
        <v>12240339634</v>
      </c>
      <c r="L8" s="23"/>
      <c r="M8" s="23">
        <v>23932629514</v>
      </c>
      <c r="N8" s="23"/>
      <c r="O8" s="23">
        <v>0</v>
      </c>
      <c r="P8" s="23"/>
      <c r="Q8" s="23">
        <v>36172969148</v>
      </c>
      <c r="R8" s="23"/>
      <c r="S8" s="24">
        <v>8.6E-3</v>
      </c>
    </row>
    <row r="9" spans="1:19" ht="21">
      <c r="A9" s="21" t="s">
        <v>61</v>
      </c>
      <c r="C9" s="23" t="s">
        <v>65</v>
      </c>
      <c r="E9" s="23" t="s">
        <v>63</v>
      </c>
      <c r="F9" s="23"/>
      <c r="G9" s="23" t="s">
        <v>64</v>
      </c>
      <c r="I9" s="23">
        <v>0</v>
      </c>
      <c r="J9" s="23"/>
      <c r="K9" s="23">
        <v>3013250</v>
      </c>
      <c r="L9" s="23"/>
      <c r="M9" s="23">
        <v>0</v>
      </c>
      <c r="N9" s="23"/>
      <c r="O9" s="23">
        <v>0</v>
      </c>
      <c r="P9" s="23"/>
      <c r="Q9" s="23">
        <v>3013250</v>
      </c>
      <c r="R9" s="23"/>
      <c r="S9" s="24">
        <v>0</v>
      </c>
    </row>
    <row r="10" spans="1:19" ht="21">
      <c r="A10" s="21" t="s">
        <v>61</v>
      </c>
      <c r="C10" s="23" t="s">
        <v>66</v>
      </c>
      <c r="E10" s="23" t="s">
        <v>63</v>
      </c>
      <c r="F10" s="23"/>
      <c r="G10" s="23" t="s">
        <v>64</v>
      </c>
      <c r="I10" s="23">
        <v>0</v>
      </c>
      <c r="J10" s="23"/>
      <c r="K10" s="23">
        <v>4019050</v>
      </c>
      <c r="L10" s="23"/>
      <c r="M10" s="23">
        <v>0</v>
      </c>
      <c r="N10" s="23"/>
      <c r="O10" s="23">
        <v>0</v>
      </c>
      <c r="P10" s="23"/>
      <c r="Q10" s="23">
        <v>4019050</v>
      </c>
      <c r="R10" s="23"/>
      <c r="S10" s="24">
        <v>0</v>
      </c>
    </row>
    <row r="11" spans="1:19" ht="42">
      <c r="A11" s="21" t="s">
        <v>61</v>
      </c>
      <c r="C11" s="23" t="s">
        <v>67</v>
      </c>
      <c r="E11" s="23" t="s">
        <v>63</v>
      </c>
      <c r="F11" s="23"/>
      <c r="G11" s="23" t="s">
        <v>64</v>
      </c>
      <c r="I11" s="23">
        <v>0</v>
      </c>
      <c r="J11" s="23"/>
      <c r="K11" s="23">
        <v>4010300</v>
      </c>
      <c r="L11" s="23"/>
      <c r="M11" s="23">
        <v>0</v>
      </c>
      <c r="N11" s="23"/>
      <c r="O11" s="23">
        <v>0</v>
      </c>
      <c r="P11" s="23"/>
      <c r="Q11" s="23">
        <v>4010300</v>
      </c>
      <c r="R11" s="23"/>
      <c r="S11" s="24">
        <v>0</v>
      </c>
    </row>
    <row r="12" spans="1:19" ht="21">
      <c r="A12" s="21" t="s">
        <v>68</v>
      </c>
      <c r="C12" s="23" t="s">
        <v>69</v>
      </c>
      <c r="E12" s="23" t="s">
        <v>70</v>
      </c>
      <c r="F12" s="23"/>
      <c r="G12" s="23" t="s">
        <v>71</v>
      </c>
      <c r="I12" s="23">
        <v>0</v>
      </c>
      <c r="J12" s="23"/>
      <c r="K12" s="23">
        <v>28182938969</v>
      </c>
      <c r="L12" s="23"/>
      <c r="M12" s="23">
        <v>5838155941</v>
      </c>
      <c r="N12" s="23"/>
      <c r="O12" s="23">
        <v>32340533556</v>
      </c>
      <c r="P12" s="23"/>
      <c r="Q12" s="23">
        <v>1680561354</v>
      </c>
      <c r="R12" s="23"/>
      <c r="S12" s="24">
        <v>4.0000000000000002E-4</v>
      </c>
    </row>
    <row r="13" spans="1:19" ht="21">
      <c r="A13" s="26" t="s">
        <v>109</v>
      </c>
      <c r="I13" s="23"/>
      <c r="J13" s="23"/>
      <c r="K13" s="23"/>
      <c r="L13" s="23"/>
      <c r="M13" s="20">
        <f>SUM(M8:M12)</f>
        <v>29770785455</v>
      </c>
      <c r="N13" s="20"/>
      <c r="O13" s="20">
        <f>SUM(O8:O12)</f>
        <v>32340533556</v>
      </c>
      <c r="P13" s="20"/>
      <c r="Q13" s="20">
        <f>SUM(Q8:Q12)</f>
        <v>37864573102</v>
      </c>
      <c r="R13" s="20"/>
      <c r="S13" s="25">
        <f>SUM(S8:S12)</f>
        <v>8.9999999999999993E-3</v>
      </c>
    </row>
  </sheetData>
  <mergeCells count="8">
    <mergeCell ref="C2:K2"/>
    <mergeCell ref="C3:K3"/>
    <mergeCell ref="C4:K4"/>
    <mergeCell ref="A6:A7"/>
    <mergeCell ref="C6:G6"/>
    <mergeCell ref="H6:I6"/>
    <mergeCell ref="M6:O6"/>
    <mergeCell ref="K6:K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4" tint="0.59999389629810485"/>
  </sheetPr>
  <dimension ref="A2:S9"/>
  <sheetViews>
    <sheetView rightToLeft="1" workbookViewId="0">
      <selection activeCell="K25" sqref="K25"/>
    </sheetView>
  </sheetViews>
  <sheetFormatPr defaultRowHeight="15"/>
  <cols>
    <col min="1" max="1" width="23" style="1" bestFit="1" customWidth="1"/>
    <col min="2" max="2" width="1" style="1" customWidth="1"/>
    <col min="3" max="3" width="14" style="1" bestFit="1" customWidth="1"/>
    <col min="4" max="4" width="1" style="1" customWidth="1"/>
    <col min="5" max="5" width="13.42578125" style="1" bestFit="1" customWidth="1"/>
    <col min="6" max="6" width="1" style="1" customWidth="1"/>
    <col min="7" max="7" width="8" style="1" bestFit="1" customWidth="1"/>
    <col min="8" max="8" width="1" style="1" customWidth="1"/>
    <col min="9" max="9" width="12.140625" style="1" bestFit="1" customWidth="1"/>
    <col min="10" max="10" width="1" style="1" customWidth="1"/>
    <col min="11" max="11" width="10.7109375" style="1" bestFit="1" customWidth="1"/>
    <col min="12" max="12" width="1" style="1" customWidth="1"/>
    <col min="13" max="13" width="12.140625" style="1" bestFit="1" customWidth="1"/>
    <col min="14" max="14" width="1" style="1" customWidth="1"/>
    <col min="15" max="15" width="12.140625" style="1" bestFit="1" customWidth="1"/>
    <col min="16" max="16" width="1" style="1" customWidth="1"/>
    <col min="17" max="17" width="10.7109375" style="1" bestFit="1" customWidth="1"/>
    <col min="18" max="18" width="1" style="1" customWidth="1"/>
    <col min="19" max="19" width="12.140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30">
      <c r="C2" s="59" t="s">
        <v>0</v>
      </c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</row>
    <row r="3" spans="1:19" ht="30">
      <c r="C3" s="59" t="s">
        <v>72</v>
      </c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</row>
    <row r="4" spans="1:19" ht="30">
      <c r="C4" s="59" t="s">
        <v>2</v>
      </c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</row>
    <row r="6" spans="1:19" ht="21">
      <c r="A6" s="58" t="s">
        <v>73</v>
      </c>
      <c r="B6" s="58" t="s">
        <v>73</v>
      </c>
      <c r="C6" s="58" t="s">
        <v>73</v>
      </c>
      <c r="D6" s="58" t="s">
        <v>73</v>
      </c>
      <c r="E6" s="58" t="s">
        <v>73</v>
      </c>
      <c r="F6" s="58" t="s">
        <v>73</v>
      </c>
      <c r="G6" s="58" t="s">
        <v>73</v>
      </c>
      <c r="I6" s="58" t="s">
        <v>74</v>
      </c>
      <c r="J6" s="58" t="s">
        <v>74</v>
      </c>
      <c r="K6" s="58" t="s">
        <v>74</v>
      </c>
      <c r="L6" s="58" t="s">
        <v>74</v>
      </c>
      <c r="M6" s="58" t="s">
        <v>74</v>
      </c>
      <c r="O6" s="58" t="s">
        <v>75</v>
      </c>
      <c r="P6" s="58" t="s">
        <v>75</v>
      </c>
      <c r="Q6" s="58" t="s">
        <v>75</v>
      </c>
      <c r="R6" s="58" t="s">
        <v>75</v>
      </c>
      <c r="S6" s="58" t="s">
        <v>75</v>
      </c>
    </row>
    <row r="7" spans="1:19" ht="21">
      <c r="A7" s="27" t="s">
        <v>76</v>
      </c>
      <c r="B7" s="27"/>
      <c r="C7" s="27" t="s">
        <v>77</v>
      </c>
      <c r="D7" s="27"/>
      <c r="E7" s="27" t="s">
        <v>35</v>
      </c>
      <c r="F7" s="27"/>
      <c r="G7" s="27" t="s">
        <v>36</v>
      </c>
      <c r="H7" s="27"/>
      <c r="I7" s="27" t="s">
        <v>78</v>
      </c>
      <c r="J7" s="27"/>
      <c r="K7" s="27" t="s">
        <v>79</v>
      </c>
      <c r="L7" s="27"/>
      <c r="M7" s="27" t="s">
        <v>80</v>
      </c>
      <c r="N7" s="27"/>
      <c r="O7" s="27" t="s">
        <v>78</v>
      </c>
      <c r="P7" s="27"/>
      <c r="Q7" s="27" t="s">
        <v>79</v>
      </c>
      <c r="R7" s="27"/>
      <c r="S7" s="27" t="s">
        <v>80</v>
      </c>
    </row>
    <row r="8" spans="1:19" ht="21">
      <c r="A8" s="28" t="s">
        <v>68</v>
      </c>
      <c r="C8" s="29">
        <v>14</v>
      </c>
      <c r="D8" s="29"/>
      <c r="E8" s="29" t="s">
        <v>81</v>
      </c>
      <c r="F8" s="29"/>
      <c r="G8" s="29">
        <v>0</v>
      </c>
      <c r="H8" s="29"/>
      <c r="I8" s="29">
        <v>114574279</v>
      </c>
      <c r="J8" s="29"/>
      <c r="K8" s="29">
        <v>0</v>
      </c>
      <c r="L8" s="29"/>
      <c r="M8" s="29">
        <v>114574279</v>
      </c>
      <c r="N8" s="29"/>
      <c r="O8" s="29">
        <v>154507515</v>
      </c>
      <c r="P8" s="29"/>
      <c r="Q8" s="29">
        <v>0</v>
      </c>
      <c r="R8" s="29"/>
      <c r="S8" s="29">
        <v>154507515</v>
      </c>
    </row>
    <row r="9" spans="1:19" ht="21">
      <c r="A9" s="26" t="s">
        <v>109</v>
      </c>
      <c r="C9" s="29"/>
      <c r="D9" s="29"/>
      <c r="E9" s="29"/>
      <c r="F9" s="29"/>
      <c r="G9" s="29"/>
      <c r="H9" s="29"/>
      <c r="I9" s="30">
        <f>SUM(I8)</f>
        <v>114574279</v>
      </c>
      <c r="J9" s="30"/>
      <c r="K9" s="30">
        <f>SUM(K8)</f>
        <v>0</v>
      </c>
      <c r="L9" s="30"/>
      <c r="M9" s="30">
        <f>SUM(M8)</f>
        <v>114574279</v>
      </c>
      <c r="N9" s="30"/>
      <c r="O9" s="30">
        <f>SUM(O8)</f>
        <v>154507515</v>
      </c>
      <c r="P9" s="30"/>
      <c r="Q9" s="30">
        <f>SUM(Q8)</f>
        <v>0</v>
      </c>
      <c r="R9" s="30"/>
      <c r="S9" s="30">
        <f>SUM(S8)</f>
        <v>154507515</v>
      </c>
    </row>
  </sheetData>
  <mergeCells count="6">
    <mergeCell ref="A6:G6"/>
    <mergeCell ref="O6:S6"/>
    <mergeCell ref="I6:M6"/>
    <mergeCell ref="C2:O2"/>
    <mergeCell ref="C3:O3"/>
    <mergeCell ref="C4:O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S7"/>
  <sheetViews>
    <sheetView rightToLeft="1" workbookViewId="0"/>
  </sheetViews>
  <sheetFormatPr defaultRowHeight="15"/>
  <cols>
    <col min="1" max="1" width="9.140625" style="1" customWidth="1"/>
    <col min="2" max="2" width="1" style="1" customWidth="1"/>
    <col min="3" max="3" width="9.140625" style="1" customWidth="1"/>
    <col min="4" max="4" width="1" style="1" customWidth="1"/>
    <col min="5" max="5" width="9.140625" style="1" customWidth="1"/>
    <col min="6" max="6" width="1" style="1" customWidth="1"/>
    <col min="7" max="7" width="9.140625" style="1" customWidth="1"/>
    <col min="8" max="8" width="1" style="1" customWidth="1"/>
    <col min="9" max="9" width="9.140625" style="1" customWidth="1"/>
    <col min="10" max="10" width="1" style="1" customWidth="1"/>
    <col min="11" max="11" width="9.140625" style="1" customWidth="1"/>
    <col min="12" max="12" width="1" style="1" customWidth="1"/>
    <col min="13" max="13" width="9.140625" style="1" customWidth="1"/>
    <col min="14" max="14" width="1" style="1" customWidth="1"/>
    <col min="15" max="15" width="9.140625" style="1" customWidth="1"/>
    <col min="16" max="16" width="1" style="1" customWidth="1"/>
    <col min="17" max="17" width="9.140625" style="1" customWidth="1"/>
    <col min="18" max="18" width="1" style="1" customWidth="1"/>
    <col min="19" max="19" width="9.140625" style="1" customWidth="1"/>
    <col min="20" max="20" width="1" style="1" customWidth="1"/>
    <col min="21" max="21" width="9.140625" style="1" customWidth="1"/>
    <col min="22" max="16384" width="9.140625" style="1"/>
  </cols>
  <sheetData>
    <row r="2" spans="1:19" ht="23.25">
      <c r="D2" s="55" t="s">
        <v>0</v>
      </c>
      <c r="E2" s="55" t="s">
        <v>0</v>
      </c>
      <c r="F2" s="55" t="s">
        <v>0</v>
      </c>
      <c r="G2" s="55" t="s">
        <v>0</v>
      </c>
      <c r="H2" s="55" t="s">
        <v>0</v>
      </c>
    </row>
    <row r="3" spans="1:19" ht="23.25">
      <c r="D3" s="55" t="s">
        <v>72</v>
      </c>
      <c r="E3" s="55" t="s">
        <v>72</v>
      </c>
      <c r="F3" s="55" t="s">
        <v>72</v>
      </c>
      <c r="G3" s="55" t="s">
        <v>72</v>
      </c>
      <c r="H3" s="55" t="s">
        <v>72</v>
      </c>
    </row>
    <row r="4" spans="1:19" ht="23.25">
      <c r="D4" s="55" t="s">
        <v>2</v>
      </c>
      <c r="E4" s="55" t="s">
        <v>2</v>
      </c>
      <c r="F4" s="55" t="s">
        <v>2</v>
      </c>
      <c r="G4" s="55" t="s">
        <v>2</v>
      </c>
      <c r="H4" s="55" t="s">
        <v>2</v>
      </c>
    </row>
    <row r="6" spans="1:19" ht="23.25">
      <c r="A6" s="55" t="s">
        <v>3</v>
      </c>
      <c r="C6" s="55" t="s">
        <v>82</v>
      </c>
      <c r="D6" s="55" t="s">
        <v>82</v>
      </c>
      <c r="E6" s="55" t="s">
        <v>82</v>
      </c>
      <c r="F6" s="55" t="s">
        <v>82</v>
      </c>
      <c r="G6" s="55" t="s">
        <v>82</v>
      </c>
      <c r="I6" s="55" t="s">
        <v>74</v>
      </c>
      <c r="J6" s="55" t="s">
        <v>74</v>
      </c>
      <c r="K6" s="55" t="s">
        <v>74</v>
      </c>
      <c r="L6" s="55" t="s">
        <v>74</v>
      </c>
      <c r="M6" s="55" t="s">
        <v>74</v>
      </c>
      <c r="O6" s="55" t="s">
        <v>75</v>
      </c>
      <c r="P6" s="55" t="s">
        <v>75</v>
      </c>
      <c r="Q6" s="55" t="s">
        <v>75</v>
      </c>
      <c r="R6" s="55" t="s">
        <v>75</v>
      </c>
      <c r="S6" s="55" t="s">
        <v>75</v>
      </c>
    </row>
    <row r="7" spans="1:19" ht="23.25">
      <c r="A7" s="55" t="s">
        <v>3</v>
      </c>
      <c r="C7" s="55" t="s">
        <v>83</v>
      </c>
      <c r="E7" s="55" t="s">
        <v>84</v>
      </c>
      <c r="G7" s="55" t="s">
        <v>85</v>
      </c>
      <c r="I7" s="55" t="s">
        <v>86</v>
      </c>
      <c r="K7" s="55" t="s">
        <v>79</v>
      </c>
      <c r="M7" s="55" t="s">
        <v>87</v>
      </c>
      <c r="O7" s="55" t="s">
        <v>86</v>
      </c>
      <c r="Q7" s="55" t="s">
        <v>79</v>
      </c>
      <c r="S7" s="55" t="s">
        <v>87</v>
      </c>
    </row>
  </sheetData>
  <mergeCells count="16">
    <mergeCell ref="Q7"/>
    <mergeCell ref="S7"/>
    <mergeCell ref="O6:S6"/>
    <mergeCell ref="D2:H2"/>
    <mergeCell ref="D3:H3"/>
    <mergeCell ref="D4:H4"/>
    <mergeCell ref="I7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نام و مشخصات صندوق </vt:lpstr>
      <vt:lpstr>سهام</vt:lpstr>
      <vt:lpstr>تبعی</vt:lpstr>
      <vt:lpstr>اوراق مشارکت</vt:lpstr>
      <vt:lpstr>تعدیل قیمت</vt:lpstr>
      <vt:lpstr>گواهی سپرده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جمع درآمدها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هلیا فراهانی</dc:creator>
  <cp:lastModifiedBy>امیر ربانی</cp:lastModifiedBy>
  <dcterms:created xsi:type="dcterms:W3CDTF">2023-11-07T06:43:44Z</dcterms:created>
  <dcterms:modified xsi:type="dcterms:W3CDTF">2023-11-07T08:07:25Z</dcterms:modified>
</cp:coreProperties>
</file>