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bani\Desktop\"/>
    </mc:Choice>
  </mc:AlternateContent>
  <xr:revisionPtr revIDLastSave="0" documentId="13_ncr:1_{7F613878-4D96-46BA-B398-4E301A23F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state="hidden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3" i="12"/>
  <c r="O13" i="12"/>
  <c r="M13" i="12"/>
  <c r="K13" i="12"/>
  <c r="I13" i="12"/>
  <c r="G13" i="12"/>
  <c r="E13" i="12"/>
  <c r="C13" i="12"/>
  <c r="S20" i="11"/>
  <c r="Q20" i="11"/>
  <c r="O20" i="11"/>
  <c r="M20" i="11"/>
  <c r="I20" i="11"/>
  <c r="G20" i="11"/>
  <c r="E20" i="11"/>
  <c r="C20" i="11"/>
  <c r="Q22" i="10"/>
  <c r="O22" i="10"/>
  <c r="M22" i="10"/>
  <c r="K22" i="10"/>
  <c r="I22" i="10"/>
  <c r="G22" i="10"/>
  <c r="E22" i="10"/>
  <c r="C22" i="10"/>
  <c r="Q22" i="9"/>
  <c r="O22" i="9"/>
  <c r="M22" i="9"/>
  <c r="K22" i="9"/>
  <c r="I22" i="9"/>
  <c r="G22" i="9"/>
  <c r="E22" i="9"/>
  <c r="C22" i="9"/>
  <c r="S9" i="7"/>
  <c r="Q9" i="7"/>
  <c r="O9" i="7"/>
  <c r="S13" i="6"/>
  <c r="Q13" i="6"/>
  <c r="AK11" i="3"/>
  <c r="AI11" i="3"/>
  <c r="W21" i="1"/>
  <c r="U21" i="1"/>
  <c r="S21" i="1"/>
  <c r="Q21" i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<sst xmlns="http://schemas.openxmlformats.org/spreadsheetml/2006/main" count="630" uniqueCount="118">
  <si>
    <t>صندوق سرمایه گذاری اختصاصی بازارگردانی آوای فراز</t>
  </si>
  <si>
    <t>صورت وضعیت پورتفوی</t>
  </si>
  <si>
    <t>برای ماه منتهی به 1402/10/15</t>
  </si>
  <si>
    <t>نام شرکت</t>
  </si>
  <si>
    <t>1402/09/15</t>
  </si>
  <si>
    <t>تغییرات طی دوره</t>
  </si>
  <si>
    <t>1402/10/15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</si>
  <si>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</si>
  <si>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</si>
  <si>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</si>
  <si>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</si>
  <si>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</si>
  <si>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</si>
  <si>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</si>
  <si>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</si>
  <si>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</si>
  <si>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</si>
  <si>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س.سپهرسودمند سینا-د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</si>
  <si>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</si>
  <si>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</si>
  <si>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</si>
  <si>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</si>
  <si>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</si>
  <si>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</si>
  <si>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</si>
  <si>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</si>
  <si>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صندوق س.پایا ثروت پویا-د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</si>
  <si>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</si>
  <si>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</si>
  <si>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</si>
  <si>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</si>
  <si>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</si>
  <si>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</si>
  <si>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</si>
  <si>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</si>
  <si>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</si>
  <si>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</si>
  <si>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</si>
  <si>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</si>
  <si>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</si>
  <si>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</si>
  <si>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</si>
  <si>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</si>
  <si>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</si>
  <si>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</si>
  <si>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</si>
  <si>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</si>
  <si>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</si>
  <si>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</si>
  <si>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</si>
  <si>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</si>
  <si>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</si>
  <si>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</si>
  <si>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</si>
  <si>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</si>
  <si>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</si>
  <si>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</si>
  <si>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</si>
  <si>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</si>
  <si>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</si>
  <si>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</si>
  <si>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</si>
  <si>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</si>
  <si>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</si>
  <si>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</si>
  <si>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</si>
  <si>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</si>
  <si>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</si>
  <si>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</si>
  <si>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</si>
  <si>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</si>
  <si>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</si>
  <si>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</si>
  <si>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</si>
  <si>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</si>
  <si>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</si>
  <si>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</si>
  <si>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</si>
  <si>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</si>
  <si>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</si>
  <si>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</si>
  <si>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</si>
  <si>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</si>
  <si>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</si>
  <si>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</si>
  <si>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</si>
  <si>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</si>
  <si>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</si>
  <si>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</si>
  <si>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</si>
  <si>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</si>
  <si>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</si>
  <si>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</si>
  <si>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</si>
  <si>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اسنادخزانه-م11بودجه99-020906</t>
  </si>
  <si>
    <t>اسنادخزانه-م8بودجه99-020606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</si>
  <si>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</si>
  <si>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</si>
  <si>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</si>
  <si>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</si>
  <si>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</si>
  <si>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</si>
  <si>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</si>
  <si>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</si>
  <si>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</si>
  <si>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</si>
  <si>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</si>
  <si>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</si>
  <si>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</si>
  <si>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</si>
  <si>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</si>
  <si>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</si>
  <si>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</si>
  <si>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 </t>
  </si>
  <si>
    <t>96/18</t>
  </si>
  <si>
    <t xml:space="preserve">جمع </t>
  </si>
  <si>
    <t>99/77</t>
  </si>
  <si>
    <t>101/44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</si>
</sst>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b/>
      <u/>
      <sz val="20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1"/>
      <color rgb="FF000000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/>
    <xf numFmtId="3" fontId="11" fillId="0" borderId="2" xfId="0" applyNumberFormat="1" applyFon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10" fontId="11" fillId="0" borderId="2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/>
    <xf numFmtId="3" fontId="1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7" fillId="0" borderId="2" xfId="0" applyFont="1" applyBorder="1"/>
    <xf numFmtId="0" fontId="14" fillId="0" borderId="2" xfId="0" applyFont="1" applyBorder="1"/>
    <xf numFmtId="3" fontId="14" fillId="0" borderId="2" xfId="0" applyNumberFormat="1" applyFont="1" applyBorder="1" applyAlignment="1">
      <alignment horizontal="center"/>
    </xf>
    <xf numFmtId="10" fontId="14" fillId="0" borderId="2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7</xdr:row>
      <xdr:rowOff>19050</xdr:rowOff>
    </xdr:from>
    <xdr:to>
      <xdr:col>9</xdr:col>
      <xdr:colOff>547378</xdr:colOff>
      <xdr:row>19</xdr:row>
      <xdr:rowOff>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CA7AE-ECCB-4D44-8B72-F0899FC1F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652622" y="13525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20</xdr:row>
      <xdr:rowOff>0</xdr:rowOff>
    </xdr:from>
    <xdr:to>
      <xdr:col>11</xdr:col>
      <xdr:colOff>565119</xdr:colOff>
      <xdr:row>22</xdr:row>
      <xdr:rowOff>3081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FD4CA7-CAAD-4D7F-B167-422875DE8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0415681" y="3810000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22</xdr:row>
      <xdr:rowOff>66675</xdr:rowOff>
    </xdr:from>
    <xdr:to>
      <xdr:col>11</xdr:col>
      <xdr:colOff>584169</xdr:colOff>
      <xdr:row>24</xdr:row>
      <xdr:rowOff>94142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8D77AA-654B-4772-B3C7-EF312F08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0396631" y="4257675"/>
          <a:ext cx="5499069" cy="408467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27</xdr:row>
      <xdr:rowOff>9525</xdr:rowOff>
    </xdr:from>
    <xdr:to>
      <xdr:col>11</xdr:col>
      <xdr:colOff>365094</xdr:colOff>
      <xdr:row>29</xdr:row>
      <xdr:rowOff>12606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471972B-5BEA-4B44-82D7-16547973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0615706" y="5181600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29</xdr:row>
      <xdr:rowOff>47625</xdr:rowOff>
    </xdr:from>
    <xdr:to>
      <xdr:col>11</xdr:col>
      <xdr:colOff>330422</xdr:colOff>
      <xdr:row>32</xdr:row>
      <xdr:rowOff>55295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A47C0AC-8013-47AE-AD28-11D355822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0650378" y="5600700"/>
          <a:ext cx="5492972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B25F-8C08-442C-A90E-D560B799DF74}">
  <sheetPr>
    <tabColor theme="8"/>
  </sheetPr>
  <dimension ref="D26:L27"/>
  <sheetViews>
    <sheetView rightToLeft="1" tabSelected="1" workbookViewId="0">
      <selection activeCell="T30" sqref="T30"/>
    </sheetView>
  </sheetViews>
  <sheetFormatPr defaultRowHeight="15"/>
  <sheetData>
    <row r="26" spans="4:12" ht="15" customHeight="1">
      <c r="D26" s="5" t="s">
        <v>2</v>
      </c>
      <c r="E26" s="5"/>
      <c r="F26" s="5"/>
      <c r="G26" s="5"/>
      <c r="H26" s="5"/>
      <c r="I26" s="5"/>
      <c r="J26" s="5"/>
      <c r="K26" s="5"/>
      <c r="L26" s="5"/>
    </row>
    <row r="27" spans="4:12" ht="17.25" customHeight="1">
      <c r="D27" s="5"/>
      <c r="E27" s="5"/>
      <c r="F27" s="5"/>
      <c r="G27" s="5"/>
      <c r="H27" s="5"/>
      <c r="I27" s="5"/>
      <c r="J27" s="5"/>
      <c r="K27" s="5"/>
      <c r="L27" s="5"/>
    </row>
  </sheetData>
  <mergeCells count="1">
    <mergeCell ref="D26:L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2:Q22"/>
  <sheetViews>
    <sheetView rightToLeft="1" topLeftCell="B4" zoomScale="145" zoomScaleNormal="145" workbookViewId="0">
      <selection activeCell="S4" sqref="S4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7" ht="21">
      <c r="A6" s="8" t="s">
        <v>3</v>
      </c>
      <c r="C6" s="44" t="s">
        <v>76</v>
      </c>
      <c r="D6" s="44" t="s">
        <v>76</v>
      </c>
      <c r="E6" s="44" t="s">
        <v>76</v>
      </c>
      <c r="F6" s="44" t="s">
        <v>76</v>
      </c>
      <c r="G6" s="44" t="s">
        <v>76</v>
      </c>
      <c r="H6" s="44" t="s">
        <v>76</v>
      </c>
      <c r="I6" s="44" t="s">
        <v>76</v>
      </c>
      <c r="K6" s="44" t="s">
        <v>77</v>
      </c>
      <c r="L6" s="44" t="s">
        <v>77</v>
      </c>
      <c r="M6" s="44" t="s">
        <v>77</v>
      </c>
      <c r="N6" s="44" t="s">
        <v>77</v>
      </c>
      <c r="O6" s="44" t="s">
        <v>77</v>
      </c>
      <c r="P6" s="44" t="s">
        <v>77</v>
      </c>
      <c r="Q6" s="44" t="s">
        <v>77</v>
      </c>
    </row>
    <row r="7" spans="1:17" ht="21">
      <c r="A7" s="9" t="s">
        <v>3</v>
      </c>
      <c r="C7" s="10" t="s">
        <v>7</v>
      </c>
      <c r="D7" s="10"/>
      <c r="E7" s="10" t="s">
        <v>90</v>
      </c>
      <c r="F7" s="10"/>
      <c r="G7" s="10" t="s">
        <v>91</v>
      </c>
      <c r="H7" s="10"/>
      <c r="I7" s="10" t="s">
        <v>92</v>
      </c>
      <c r="J7" s="10"/>
      <c r="K7" s="10" t="s">
        <v>7</v>
      </c>
      <c r="L7" s="10"/>
      <c r="M7" s="10" t="s">
        <v>90</v>
      </c>
      <c r="N7" s="10"/>
      <c r="O7" s="10" t="s">
        <v>91</v>
      </c>
      <c r="P7" s="10"/>
      <c r="Q7" s="10" t="s">
        <v>92</v>
      </c>
    </row>
    <row r="8" spans="1:17" ht="21">
      <c r="A8" s="12" t="s">
        <v>16</v>
      </c>
      <c r="C8" s="11">
        <v>4094038</v>
      </c>
      <c r="D8" s="11"/>
      <c r="E8" s="11">
        <v>97857814684</v>
      </c>
      <c r="F8" s="11"/>
      <c r="G8" s="11">
        <v>96517952926</v>
      </c>
      <c r="H8" s="11"/>
      <c r="I8" s="11">
        <v>1339861758</v>
      </c>
      <c r="J8" s="11"/>
      <c r="K8" s="11">
        <v>4094038</v>
      </c>
      <c r="L8" s="11"/>
      <c r="M8" s="11">
        <v>97857814684</v>
      </c>
      <c r="N8" s="11"/>
      <c r="O8" s="11">
        <v>89763709782</v>
      </c>
      <c r="P8" s="11"/>
      <c r="Q8" s="11">
        <v>8094104902</v>
      </c>
    </row>
    <row r="9" spans="1:17" ht="21">
      <c r="A9" s="12" t="s">
        <v>21</v>
      </c>
      <c r="C9" s="11">
        <v>1351801</v>
      </c>
      <c r="D9" s="11"/>
      <c r="E9" s="11">
        <v>75818923921</v>
      </c>
      <c r="F9" s="11"/>
      <c r="G9" s="11">
        <v>72736213582</v>
      </c>
      <c r="H9" s="11"/>
      <c r="I9" s="11">
        <v>3082710339</v>
      </c>
      <c r="J9" s="11"/>
      <c r="K9" s="11">
        <v>1351801</v>
      </c>
      <c r="L9" s="11"/>
      <c r="M9" s="11">
        <v>75818923921</v>
      </c>
      <c r="N9" s="11"/>
      <c r="O9" s="11">
        <v>69361233366</v>
      </c>
      <c r="P9" s="11"/>
      <c r="Q9" s="11">
        <v>6457690555</v>
      </c>
    </row>
    <row r="10" spans="1:17" ht="21">
      <c r="A10" s="12" t="s">
        <v>23</v>
      </c>
      <c r="C10" s="11">
        <v>32211797</v>
      </c>
      <c r="D10" s="11"/>
      <c r="E10" s="11">
        <v>233679914408</v>
      </c>
      <c r="F10" s="11"/>
      <c r="G10" s="11">
        <v>179903193440</v>
      </c>
      <c r="H10" s="11"/>
      <c r="I10" s="11">
        <v>53776720968</v>
      </c>
      <c r="J10" s="11"/>
      <c r="K10" s="11">
        <v>32211797</v>
      </c>
      <c r="L10" s="11"/>
      <c r="M10" s="11">
        <v>233679914408</v>
      </c>
      <c r="N10" s="11"/>
      <c r="O10" s="11">
        <v>186128357378</v>
      </c>
      <c r="P10" s="11"/>
      <c r="Q10" s="11">
        <v>47551557030</v>
      </c>
    </row>
    <row r="11" spans="1:17" ht="21">
      <c r="A11" s="12" t="s">
        <v>20</v>
      </c>
      <c r="C11" s="11">
        <v>5642133</v>
      </c>
      <c r="D11" s="11"/>
      <c r="E11" s="11">
        <v>30839012034</v>
      </c>
      <c r="F11" s="11"/>
      <c r="G11" s="11">
        <v>30223645967</v>
      </c>
      <c r="H11" s="11"/>
      <c r="I11" s="11">
        <v>615366067</v>
      </c>
      <c r="J11" s="11"/>
      <c r="K11" s="11">
        <v>5642133</v>
      </c>
      <c r="L11" s="11"/>
      <c r="M11" s="11">
        <v>30839012034</v>
      </c>
      <c r="N11" s="11"/>
      <c r="O11" s="11">
        <v>31426779536</v>
      </c>
      <c r="P11" s="11"/>
      <c r="Q11" s="18">
        <v>-587767501</v>
      </c>
    </row>
    <row r="12" spans="1:17" ht="21">
      <c r="A12" s="12" t="s">
        <v>15</v>
      </c>
      <c r="C12" s="11">
        <v>5991419</v>
      </c>
      <c r="D12" s="11"/>
      <c r="E12" s="11">
        <v>33897632583</v>
      </c>
      <c r="F12" s="11"/>
      <c r="G12" s="11">
        <v>28582274722</v>
      </c>
      <c r="H12" s="11"/>
      <c r="I12" s="11">
        <v>5315357861</v>
      </c>
      <c r="J12" s="11"/>
      <c r="K12" s="11">
        <v>5991419</v>
      </c>
      <c r="L12" s="11"/>
      <c r="M12" s="11">
        <v>33897632583</v>
      </c>
      <c r="N12" s="11"/>
      <c r="O12" s="11">
        <v>28288992705</v>
      </c>
      <c r="P12" s="11"/>
      <c r="Q12" s="11">
        <v>5608639878</v>
      </c>
    </row>
    <row r="13" spans="1:17" ht="21">
      <c r="A13" s="12" t="s">
        <v>22</v>
      </c>
      <c r="C13" s="11">
        <v>7589207</v>
      </c>
      <c r="D13" s="11"/>
      <c r="E13" s="11">
        <v>114054925608</v>
      </c>
      <c r="F13" s="11"/>
      <c r="G13" s="11">
        <v>77629241545</v>
      </c>
      <c r="H13" s="11"/>
      <c r="I13" s="11">
        <v>36425684063</v>
      </c>
      <c r="J13" s="11"/>
      <c r="K13" s="11">
        <v>7589207</v>
      </c>
      <c r="L13" s="11"/>
      <c r="M13" s="11">
        <v>114054925608</v>
      </c>
      <c r="N13" s="11"/>
      <c r="O13" s="11">
        <v>72919969971</v>
      </c>
      <c r="P13" s="11"/>
      <c r="Q13" s="11">
        <v>41134955637</v>
      </c>
    </row>
    <row r="14" spans="1:17" ht="21">
      <c r="A14" s="12" t="s">
        <v>25</v>
      </c>
      <c r="C14" s="11">
        <v>159209584</v>
      </c>
      <c r="D14" s="11"/>
      <c r="E14" s="11">
        <v>3555629868406</v>
      </c>
      <c r="F14" s="11"/>
      <c r="G14" s="11">
        <v>3177831614386</v>
      </c>
      <c r="H14" s="11"/>
      <c r="I14" s="11">
        <v>377798254020</v>
      </c>
      <c r="J14" s="11"/>
      <c r="K14" s="11">
        <v>159209584</v>
      </c>
      <c r="L14" s="11"/>
      <c r="M14" s="11">
        <v>3555629868406</v>
      </c>
      <c r="N14" s="11"/>
      <c r="O14" s="11">
        <v>3881113964109</v>
      </c>
      <c r="P14" s="11"/>
      <c r="Q14" s="18">
        <v>-325484095702</v>
      </c>
    </row>
    <row r="15" spans="1:17" ht="21">
      <c r="A15" s="12" t="s">
        <v>26</v>
      </c>
      <c r="C15" s="11">
        <v>2730000</v>
      </c>
      <c r="D15" s="11"/>
      <c r="E15" s="11">
        <v>34869210796</v>
      </c>
      <c r="F15" s="11"/>
      <c r="G15" s="11">
        <v>34879558662</v>
      </c>
      <c r="H15" s="11"/>
      <c r="I15" s="18">
        <v>-10347865</v>
      </c>
      <c r="J15" s="11"/>
      <c r="K15" s="11">
        <v>2730000</v>
      </c>
      <c r="L15" s="11"/>
      <c r="M15" s="11">
        <v>34869210796</v>
      </c>
      <c r="N15" s="11"/>
      <c r="O15" s="11">
        <v>34879558662</v>
      </c>
      <c r="P15" s="11"/>
      <c r="Q15" s="18">
        <v>-10347865</v>
      </c>
    </row>
    <row r="16" spans="1:17" ht="21">
      <c r="A16" s="12" t="s">
        <v>19</v>
      </c>
      <c r="C16" s="11">
        <v>157114</v>
      </c>
      <c r="D16" s="11"/>
      <c r="E16" s="11">
        <v>9991048069</v>
      </c>
      <c r="F16" s="11"/>
      <c r="G16" s="11">
        <v>9816370058</v>
      </c>
      <c r="H16" s="11"/>
      <c r="I16" s="11">
        <v>174678011</v>
      </c>
      <c r="J16" s="11"/>
      <c r="K16" s="11">
        <v>157114</v>
      </c>
      <c r="L16" s="11"/>
      <c r="M16" s="11">
        <v>9991048069</v>
      </c>
      <c r="N16" s="11"/>
      <c r="O16" s="11">
        <v>9079486477</v>
      </c>
      <c r="P16" s="11"/>
      <c r="Q16" s="11">
        <v>911561592</v>
      </c>
    </row>
    <row r="17" spans="1:17" ht="21">
      <c r="A17" s="12" t="s">
        <v>17</v>
      </c>
      <c r="C17" s="11">
        <v>12325118</v>
      </c>
      <c r="D17" s="11"/>
      <c r="E17" s="11">
        <v>154601937128</v>
      </c>
      <c r="F17" s="11"/>
      <c r="G17" s="11">
        <v>151787870113</v>
      </c>
      <c r="H17" s="11"/>
      <c r="I17" s="11">
        <v>2814067015</v>
      </c>
      <c r="J17" s="11"/>
      <c r="K17" s="11">
        <v>12325118</v>
      </c>
      <c r="L17" s="11"/>
      <c r="M17" s="11">
        <v>154601937128</v>
      </c>
      <c r="N17" s="11"/>
      <c r="O17" s="11">
        <v>149827429044</v>
      </c>
      <c r="P17" s="11"/>
      <c r="Q17" s="11">
        <v>4774508084</v>
      </c>
    </row>
    <row r="18" spans="1:17" ht="21">
      <c r="A18" s="12" t="s">
        <v>24</v>
      </c>
      <c r="C18" s="11">
        <v>43216752</v>
      </c>
      <c r="D18" s="11"/>
      <c r="E18" s="11">
        <v>259967121756</v>
      </c>
      <c r="F18" s="11"/>
      <c r="G18" s="11">
        <v>269718081688</v>
      </c>
      <c r="H18" s="11"/>
      <c r="I18" s="18">
        <v>-9750959931</v>
      </c>
      <c r="J18" s="11"/>
      <c r="K18" s="11">
        <v>43216752</v>
      </c>
      <c r="L18" s="11"/>
      <c r="M18" s="11">
        <v>259967121756</v>
      </c>
      <c r="N18" s="11"/>
      <c r="O18" s="11">
        <v>338527418840</v>
      </c>
      <c r="P18" s="11"/>
      <c r="Q18" s="18">
        <v>-78560297083</v>
      </c>
    </row>
    <row r="19" spans="1:17" ht="21">
      <c r="A19" s="12" t="s">
        <v>18</v>
      </c>
      <c r="C19" s="11">
        <v>6711584</v>
      </c>
      <c r="D19" s="11"/>
      <c r="E19" s="11">
        <v>174301498268</v>
      </c>
      <c r="F19" s="11"/>
      <c r="G19" s="11">
        <v>189563237462</v>
      </c>
      <c r="H19" s="11"/>
      <c r="I19" s="18">
        <v>-15261739193</v>
      </c>
      <c r="J19" s="11"/>
      <c r="K19" s="11">
        <v>6711584</v>
      </c>
      <c r="L19" s="11"/>
      <c r="M19" s="11">
        <v>174301498268</v>
      </c>
      <c r="N19" s="11"/>
      <c r="O19" s="11">
        <v>178116699693</v>
      </c>
      <c r="P19" s="11"/>
      <c r="Q19" s="18">
        <v>-3815201424</v>
      </c>
    </row>
    <row r="20" spans="1:17" ht="21">
      <c r="A20" s="12" t="s">
        <v>39</v>
      </c>
      <c r="C20" s="11">
        <v>226200</v>
      </c>
      <c r="D20" s="11"/>
      <c r="E20" s="11">
        <v>139516203366</v>
      </c>
      <c r="F20" s="11"/>
      <c r="G20" s="11">
        <v>138517124222</v>
      </c>
      <c r="H20" s="11"/>
      <c r="I20" s="11">
        <v>999079144</v>
      </c>
      <c r="J20" s="11"/>
      <c r="K20" s="11">
        <v>226200</v>
      </c>
      <c r="L20" s="11"/>
      <c r="M20" s="11">
        <v>139516203366</v>
      </c>
      <c r="N20" s="11"/>
      <c r="O20" s="11">
        <v>139075546715</v>
      </c>
      <c r="P20" s="11"/>
      <c r="Q20" s="11">
        <v>440656651</v>
      </c>
    </row>
    <row r="21" spans="1:17" ht="21">
      <c r="A21" s="12" t="s">
        <v>43</v>
      </c>
      <c r="C21" s="15">
        <v>100</v>
      </c>
      <c r="D21" s="15"/>
      <c r="E21" s="15">
        <v>77862508</v>
      </c>
      <c r="F21" s="15"/>
      <c r="G21" s="15">
        <v>77398845</v>
      </c>
      <c r="H21" s="15"/>
      <c r="I21" s="15">
        <v>463663</v>
      </c>
      <c r="J21" s="15"/>
      <c r="K21" s="15">
        <v>100</v>
      </c>
      <c r="L21" s="15"/>
      <c r="M21" s="15">
        <v>77862508</v>
      </c>
      <c r="N21" s="15"/>
      <c r="O21" s="15">
        <v>76520435</v>
      </c>
      <c r="P21" s="15"/>
      <c r="Q21" s="15">
        <v>1342073</v>
      </c>
    </row>
    <row r="22" spans="1:17" ht="21">
      <c r="A22" s="12" t="s">
        <v>115</v>
      </c>
      <c r="C22" s="11">
        <f>SUM(C8:C21)</f>
        <v>281456847</v>
      </c>
      <c r="D22" s="11"/>
      <c r="E22" s="11">
        <f>SUM(E8:E21)</f>
        <v>4915102973535</v>
      </c>
      <c r="F22" s="11"/>
      <c r="G22" s="11">
        <f>SUM(G8:G21)</f>
        <v>4457783777618</v>
      </c>
      <c r="H22" s="11"/>
      <c r="I22" s="11">
        <f>SUM(I8:I21)</f>
        <v>457319195920</v>
      </c>
      <c r="J22" s="11"/>
      <c r="K22" s="11">
        <f>SUM(K8:K21)</f>
        <v>281456847</v>
      </c>
      <c r="L22" s="11"/>
      <c r="M22" s="11">
        <f>SUM(M8:M21)</f>
        <v>4915102973535</v>
      </c>
      <c r="N22" s="11"/>
      <c r="O22" s="11">
        <f>SUM(O8:O21)</f>
        <v>5208585666713</v>
      </c>
      <c r="P22" s="11"/>
      <c r="Q22" s="18">
        <f>SUM(Q8:Q21)</f>
        <v>-293482693173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2:Q22"/>
  <sheetViews>
    <sheetView rightToLeft="1" topLeftCell="A7" zoomScale="115" zoomScaleNormal="115" workbookViewId="0">
      <selection activeCell="I28" sqref="I28"/>
    </sheetView>
  </sheetViews>
  <sheetFormatPr defaultRowHeight="1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7" ht="21">
      <c r="A6" s="8" t="s">
        <v>3</v>
      </c>
      <c r="C6" s="44" t="s">
        <v>76</v>
      </c>
      <c r="D6" s="44" t="s">
        <v>76</v>
      </c>
      <c r="E6" s="44" t="s">
        <v>76</v>
      </c>
      <c r="F6" s="44" t="s">
        <v>76</v>
      </c>
      <c r="G6" s="44" t="s">
        <v>76</v>
      </c>
      <c r="H6" s="44" t="s">
        <v>76</v>
      </c>
      <c r="I6" s="44" t="s">
        <v>76</v>
      </c>
      <c r="K6" s="44" t="s">
        <v>77</v>
      </c>
      <c r="L6" s="44" t="s">
        <v>77</v>
      </c>
      <c r="M6" s="44" t="s">
        <v>77</v>
      </c>
      <c r="N6" s="44" t="s">
        <v>77</v>
      </c>
      <c r="O6" s="44" t="s">
        <v>77</v>
      </c>
      <c r="P6" s="44" t="s">
        <v>77</v>
      </c>
      <c r="Q6" s="44" t="s">
        <v>77</v>
      </c>
    </row>
    <row r="7" spans="1:17" ht="21">
      <c r="A7" s="9" t="s">
        <v>3</v>
      </c>
      <c r="C7" s="10" t="s">
        <v>7</v>
      </c>
      <c r="D7" s="10"/>
      <c r="E7" s="10" t="s">
        <v>90</v>
      </c>
      <c r="F7" s="10"/>
      <c r="G7" s="10" t="s">
        <v>91</v>
      </c>
      <c r="H7" s="10"/>
      <c r="I7" s="10" t="s">
        <v>93</v>
      </c>
      <c r="J7" s="10"/>
      <c r="K7" s="10" t="s">
        <v>7</v>
      </c>
      <c r="L7" s="10"/>
      <c r="M7" s="10" t="s">
        <v>90</v>
      </c>
      <c r="N7" s="10"/>
      <c r="O7" s="10" t="s">
        <v>91</v>
      </c>
      <c r="P7" s="10"/>
      <c r="Q7" s="10" t="s">
        <v>93</v>
      </c>
    </row>
    <row r="8" spans="1:17" ht="21">
      <c r="A8" s="12" t="s">
        <v>16</v>
      </c>
      <c r="C8" s="11">
        <v>336000</v>
      </c>
      <c r="D8" s="11"/>
      <c r="E8" s="11">
        <v>7927342349</v>
      </c>
      <c r="F8" s="11"/>
      <c r="G8" s="11">
        <v>7441512330</v>
      </c>
      <c r="H8" s="11"/>
      <c r="I8" s="11">
        <v>485830019</v>
      </c>
      <c r="J8" s="11"/>
      <c r="K8" s="11">
        <v>11583063</v>
      </c>
      <c r="L8" s="11"/>
      <c r="M8" s="11">
        <v>259922033872</v>
      </c>
      <c r="N8" s="11"/>
      <c r="O8" s="11">
        <v>251440993813</v>
      </c>
      <c r="P8" s="11"/>
      <c r="Q8" s="18">
        <v>8481040059</v>
      </c>
    </row>
    <row r="9" spans="1:17" ht="21">
      <c r="A9" s="12" t="s">
        <v>21</v>
      </c>
      <c r="C9" s="11">
        <v>614460</v>
      </c>
      <c r="D9" s="11"/>
      <c r="E9" s="11">
        <v>33680002212</v>
      </c>
      <c r="F9" s="11"/>
      <c r="G9" s="11">
        <v>31528103335</v>
      </c>
      <c r="H9" s="11"/>
      <c r="I9" s="11">
        <v>2151898877</v>
      </c>
      <c r="J9" s="11"/>
      <c r="K9" s="11">
        <v>2631624</v>
      </c>
      <c r="L9" s="11"/>
      <c r="M9" s="11">
        <v>132199767672</v>
      </c>
      <c r="N9" s="11"/>
      <c r="O9" s="11">
        <v>134932267503</v>
      </c>
      <c r="P9" s="11"/>
      <c r="Q9" s="18">
        <v>-2732499831</v>
      </c>
    </row>
    <row r="10" spans="1:17" ht="21">
      <c r="A10" s="12" t="s">
        <v>23</v>
      </c>
      <c r="C10" s="11">
        <v>127410</v>
      </c>
      <c r="D10" s="11"/>
      <c r="E10" s="11">
        <v>854411958</v>
      </c>
      <c r="F10" s="11"/>
      <c r="G10" s="11">
        <v>736208954</v>
      </c>
      <c r="H10" s="11"/>
      <c r="I10" s="11">
        <v>118203004</v>
      </c>
      <c r="J10" s="11"/>
      <c r="K10" s="11">
        <v>6326237</v>
      </c>
      <c r="L10" s="11"/>
      <c r="M10" s="11">
        <v>35748698999</v>
      </c>
      <c r="N10" s="11"/>
      <c r="O10" s="11">
        <v>37031740936</v>
      </c>
      <c r="P10" s="11"/>
      <c r="Q10" s="18">
        <v>-1283041937</v>
      </c>
    </row>
    <row r="11" spans="1:17" ht="21">
      <c r="A11" s="12" t="s">
        <v>20</v>
      </c>
      <c r="C11" s="11">
        <v>325018</v>
      </c>
      <c r="D11" s="11"/>
      <c r="E11" s="11">
        <v>1797566533</v>
      </c>
      <c r="F11" s="11"/>
      <c r="G11" s="11">
        <v>1815599840</v>
      </c>
      <c r="H11" s="11"/>
      <c r="I11" s="18">
        <v>-18033307</v>
      </c>
      <c r="J11" s="11"/>
      <c r="K11" s="11">
        <v>16416300</v>
      </c>
      <c r="L11" s="11"/>
      <c r="M11" s="11">
        <v>87565400553</v>
      </c>
      <c r="N11" s="11"/>
      <c r="O11" s="11">
        <v>95081324856</v>
      </c>
      <c r="P11" s="11"/>
      <c r="Q11" s="18">
        <v>-7515924303</v>
      </c>
    </row>
    <row r="12" spans="1:17" ht="21">
      <c r="A12" s="12" t="s">
        <v>15</v>
      </c>
      <c r="C12" s="11">
        <v>2580000</v>
      </c>
      <c r="D12" s="11"/>
      <c r="E12" s="11">
        <v>14392278619</v>
      </c>
      <c r="F12" s="11"/>
      <c r="G12" s="11">
        <v>12181639519</v>
      </c>
      <c r="H12" s="11"/>
      <c r="I12" s="11">
        <v>2210639100</v>
      </c>
      <c r="J12" s="11"/>
      <c r="K12" s="11">
        <v>4659804</v>
      </c>
      <c r="L12" s="11"/>
      <c r="M12" s="11">
        <v>24057711775</v>
      </c>
      <c r="N12" s="11"/>
      <c r="O12" s="11">
        <v>22052349256</v>
      </c>
      <c r="P12" s="11"/>
      <c r="Q12" s="11">
        <v>2005362519</v>
      </c>
    </row>
    <row r="13" spans="1:17" ht="21">
      <c r="A13" s="12" t="s">
        <v>22</v>
      </c>
      <c r="C13" s="11">
        <v>5004760</v>
      </c>
      <c r="D13" s="11"/>
      <c r="E13" s="11">
        <v>58499872718</v>
      </c>
      <c r="F13" s="11"/>
      <c r="G13" s="11">
        <v>43735145863</v>
      </c>
      <c r="H13" s="11"/>
      <c r="I13" s="11">
        <v>14764726855</v>
      </c>
      <c r="J13" s="11"/>
      <c r="K13" s="11">
        <v>11786775</v>
      </c>
      <c r="L13" s="11"/>
      <c r="M13" s="11">
        <v>112461505907</v>
      </c>
      <c r="N13" s="11"/>
      <c r="O13" s="11">
        <v>101710306822</v>
      </c>
      <c r="P13" s="11"/>
      <c r="Q13" s="11">
        <v>10751199085</v>
      </c>
    </row>
    <row r="14" spans="1:17" ht="21">
      <c r="A14" s="12" t="s">
        <v>25</v>
      </c>
      <c r="C14" s="11">
        <v>1369799</v>
      </c>
      <c r="D14" s="11"/>
      <c r="E14" s="11">
        <v>29988169054</v>
      </c>
      <c r="F14" s="11"/>
      <c r="G14" s="11">
        <v>33393187893</v>
      </c>
      <c r="H14" s="11"/>
      <c r="I14" s="18">
        <v>-3405018839</v>
      </c>
      <c r="J14" s="11"/>
      <c r="K14" s="11">
        <v>1720305</v>
      </c>
      <c r="L14" s="11"/>
      <c r="M14" s="11">
        <v>37011675030</v>
      </c>
      <c r="N14" s="11"/>
      <c r="O14" s="11">
        <v>41947803996</v>
      </c>
      <c r="P14" s="11"/>
      <c r="Q14" s="18">
        <v>-4936128966</v>
      </c>
    </row>
    <row r="15" spans="1:17" ht="21">
      <c r="A15" s="12" t="s">
        <v>17</v>
      </c>
      <c r="C15" s="11">
        <v>829700</v>
      </c>
      <c r="D15" s="11"/>
      <c r="E15" s="11">
        <v>10381458060</v>
      </c>
      <c r="F15" s="11"/>
      <c r="G15" s="11">
        <v>10140265347</v>
      </c>
      <c r="H15" s="11"/>
      <c r="I15" s="11">
        <v>241192713</v>
      </c>
      <c r="J15" s="11"/>
      <c r="K15" s="11">
        <v>13029350</v>
      </c>
      <c r="L15" s="11"/>
      <c r="M15" s="11">
        <v>159894938642</v>
      </c>
      <c r="N15" s="11"/>
      <c r="O15" s="11">
        <v>157768275593</v>
      </c>
      <c r="P15" s="11"/>
      <c r="Q15" s="11">
        <v>2126663049</v>
      </c>
    </row>
    <row r="16" spans="1:17" ht="21">
      <c r="A16" s="12" t="s">
        <v>24</v>
      </c>
      <c r="C16" s="11">
        <v>120736</v>
      </c>
      <c r="D16" s="11"/>
      <c r="E16" s="11">
        <v>785680769</v>
      </c>
      <c r="F16" s="11"/>
      <c r="G16" s="11">
        <v>945754690</v>
      </c>
      <c r="H16" s="11"/>
      <c r="I16" s="18">
        <v>-160073921</v>
      </c>
      <c r="J16" s="11"/>
      <c r="K16" s="11">
        <v>6624563</v>
      </c>
      <c r="L16" s="11"/>
      <c r="M16" s="11">
        <v>39236576725</v>
      </c>
      <c r="N16" s="11"/>
      <c r="O16" s="11">
        <v>52494677781</v>
      </c>
      <c r="P16" s="11"/>
      <c r="Q16" s="18">
        <v>-13258101056</v>
      </c>
    </row>
    <row r="17" spans="1:17" ht="21">
      <c r="A17" s="12" t="s">
        <v>18</v>
      </c>
      <c r="C17" s="11">
        <v>141144</v>
      </c>
      <c r="D17" s="11"/>
      <c r="E17" s="11">
        <v>3937754375</v>
      </c>
      <c r="F17" s="11"/>
      <c r="G17" s="11">
        <v>3742594959</v>
      </c>
      <c r="H17" s="11"/>
      <c r="I17" s="11">
        <v>195159416</v>
      </c>
      <c r="J17" s="11"/>
      <c r="K17" s="11">
        <v>2730578</v>
      </c>
      <c r="L17" s="11"/>
      <c r="M17" s="11">
        <v>74087170241</v>
      </c>
      <c r="N17" s="11"/>
      <c r="O17" s="11">
        <v>72835315619</v>
      </c>
      <c r="P17" s="11"/>
      <c r="Q17" s="11">
        <v>1251854622</v>
      </c>
    </row>
    <row r="18" spans="1:17" ht="21">
      <c r="A18" s="12" t="s">
        <v>19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56500</v>
      </c>
      <c r="L18" s="11"/>
      <c r="M18" s="11">
        <v>3431397018</v>
      </c>
      <c r="N18" s="11"/>
      <c r="O18" s="11">
        <v>3265087680</v>
      </c>
      <c r="P18" s="11"/>
      <c r="Q18" s="11">
        <v>166309338</v>
      </c>
    </row>
    <row r="19" spans="1:17" ht="21">
      <c r="A19" s="12" t="s">
        <v>94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3400</v>
      </c>
      <c r="L19" s="11"/>
      <c r="M19" s="11">
        <v>3357043432</v>
      </c>
      <c r="N19" s="11"/>
      <c r="O19" s="11">
        <v>3176695224</v>
      </c>
      <c r="P19" s="11"/>
      <c r="Q19" s="11">
        <v>180348208</v>
      </c>
    </row>
    <row r="20" spans="1:17" ht="21">
      <c r="A20" s="12" t="s">
        <v>95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7100</v>
      </c>
      <c r="L20" s="11"/>
      <c r="M20" s="11">
        <v>7100000000</v>
      </c>
      <c r="N20" s="11"/>
      <c r="O20" s="11">
        <v>7003470799</v>
      </c>
      <c r="P20" s="11"/>
      <c r="Q20" s="11">
        <v>96529201</v>
      </c>
    </row>
    <row r="21" spans="1:17" ht="21">
      <c r="A21" s="13" t="s">
        <v>96</v>
      </c>
      <c r="B21" s="14"/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15"/>
      <c r="K21" s="15">
        <v>700</v>
      </c>
      <c r="L21" s="15"/>
      <c r="M21" s="15">
        <v>678507725</v>
      </c>
      <c r="N21" s="15"/>
      <c r="O21" s="15">
        <v>648576440</v>
      </c>
      <c r="P21" s="15"/>
      <c r="Q21" s="15">
        <v>29931285</v>
      </c>
    </row>
    <row r="22" spans="1:17" ht="21">
      <c r="A22" s="12" t="s">
        <v>115</v>
      </c>
      <c r="C22" s="11">
        <f>SUM(C8:C21)</f>
        <v>11449027</v>
      </c>
      <c r="D22" s="11"/>
      <c r="E22" s="11">
        <f>SUM(E8:E21)</f>
        <v>162244536647</v>
      </c>
      <c r="F22" s="11"/>
      <c r="G22" s="11">
        <f>SUM(G8:G21)</f>
        <v>145660012730</v>
      </c>
      <c r="H22" s="11"/>
      <c r="I22" s="11">
        <f>SUM(I8:I21)</f>
        <v>16584523917</v>
      </c>
      <c r="J22" s="11"/>
      <c r="K22" s="11">
        <f>SUM(K8:K21)</f>
        <v>77576299</v>
      </c>
      <c r="L22" s="11"/>
      <c r="M22" s="11">
        <f>SUM(M8:M21)</f>
        <v>976752427591</v>
      </c>
      <c r="N22" s="11"/>
      <c r="O22" s="11">
        <f>SUM(O8:O21)</f>
        <v>981388886318</v>
      </c>
      <c r="P22" s="11"/>
      <c r="Q22" s="18">
        <f>SUM(Q8:Q21)</f>
        <v>-4636458727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2:U20"/>
  <sheetViews>
    <sheetView rightToLeft="1" zoomScaleNormal="100" workbookViewId="0">
      <selection activeCell="Q23" sqref="Q23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30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6" spans="1:21" ht="21">
      <c r="A6" s="8" t="s">
        <v>3</v>
      </c>
      <c r="C6" s="44" t="s">
        <v>76</v>
      </c>
      <c r="D6" s="44" t="s">
        <v>76</v>
      </c>
      <c r="E6" s="44" t="s">
        <v>76</v>
      </c>
      <c r="F6" s="44" t="s">
        <v>76</v>
      </c>
      <c r="G6" s="44" t="s">
        <v>76</v>
      </c>
      <c r="H6" s="44" t="s">
        <v>76</v>
      </c>
      <c r="I6" s="44" t="s">
        <v>76</v>
      </c>
      <c r="J6" s="44" t="s">
        <v>76</v>
      </c>
      <c r="K6" s="44" t="s">
        <v>76</v>
      </c>
      <c r="M6" s="44" t="s">
        <v>77</v>
      </c>
      <c r="N6" s="44" t="s">
        <v>77</v>
      </c>
      <c r="O6" s="44" t="s">
        <v>77</v>
      </c>
      <c r="P6" s="44" t="s">
        <v>77</v>
      </c>
      <c r="Q6" s="44" t="s">
        <v>77</v>
      </c>
      <c r="R6" s="44" t="s">
        <v>77</v>
      </c>
      <c r="S6" s="44" t="s">
        <v>77</v>
      </c>
      <c r="T6" s="44" t="s">
        <v>77</v>
      </c>
      <c r="U6" s="44" t="s">
        <v>77</v>
      </c>
    </row>
    <row r="7" spans="1:21" ht="21">
      <c r="A7" s="9" t="s">
        <v>3</v>
      </c>
      <c r="C7" s="10" t="s">
        <v>97</v>
      </c>
      <c r="D7" s="10"/>
      <c r="E7" s="10" t="s">
        <v>98</v>
      </c>
      <c r="F7" s="10"/>
      <c r="G7" s="10" t="s">
        <v>99</v>
      </c>
      <c r="H7" s="10"/>
      <c r="I7" s="10" t="s">
        <v>60</v>
      </c>
      <c r="J7" s="10"/>
      <c r="K7" s="10" t="s">
        <v>100</v>
      </c>
      <c r="L7" s="10"/>
      <c r="M7" s="10" t="s">
        <v>97</v>
      </c>
      <c r="N7" s="10"/>
      <c r="O7" s="10" t="s">
        <v>98</v>
      </c>
      <c r="P7" s="10"/>
      <c r="Q7" s="10" t="s">
        <v>99</v>
      </c>
      <c r="R7" s="10"/>
      <c r="S7" s="10" t="s">
        <v>60</v>
      </c>
      <c r="T7" s="10"/>
      <c r="U7" s="10" t="s">
        <v>100</v>
      </c>
    </row>
    <row r="8" spans="1:21" ht="24">
      <c r="A8" s="25" t="s">
        <v>16</v>
      </c>
      <c r="C8" s="26">
        <v>0</v>
      </c>
      <c r="D8" s="26"/>
      <c r="E8" s="26">
        <v>1339861758</v>
      </c>
      <c r="F8" s="26"/>
      <c r="G8" s="26">
        <v>485830019</v>
      </c>
      <c r="H8" s="26"/>
      <c r="I8" s="26">
        <v>1825691777</v>
      </c>
      <c r="J8" s="26"/>
      <c r="K8" s="28">
        <v>3.8999999999999998E-3</v>
      </c>
      <c r="L8" s="26"/>
      <c r="M8" s="26">
        <v>0</v>
      </c>
      <c r="N8" s="26"/>
      <c r="O8" s="26">
        <v>8094104902</v>
      </c>
      <c r="P8" s="26"/>
      <c r="Q8" s="26">
        <v>8481040059</v>
      </c>
      <c r="R8" s="26"/>
      <c r="S8" s="26">
        <v>16575144961</v>
      </c>
      <c r="T8" s="26"/>
      <c r="U8" s="61">
        <v>-5.6300000000000003E-2</v>
      </c>
    </row>
    <row r="9" spans="1:21" ht="24">
      <c r="A9" s="25" t="s">
        <v>21</v>
      </c>
      <c r="C9" s="26">
        <v>0</v>
      </c>
      <c r="D9" s="26"/>
      <c r="E9" s="26">
        <v>3082710339</v>
      </c>
      <c r="F9" s="26"/>
      <c r="G9" s="26">
        <v>2151898877</v>
      </c>
      <c r="H9" s="26"/>
      <c r="I9" s="26">
        <v>5234609216</v>
      </c>
      <c r="J9" s="26"/>
      <c r="K9" s="28">
        <v>1.0999999999999999E-2</v>
      </c>
      <c r="L9" s="26"/>
      <c r="M9" s="26">
        <v>0</v>
      </c>
      <c r="N9" s="26"/>
      <c r="O9" s="26">
        <v>6457690555</v>
      </c>
      <c r="P9" s="26"/>
      <c r="Q9" s="27">
        <v>-2732499831</v>
      </c>
      <c r="R9" s="26"/>
      <c r="S9" s="26">
        <v>3725190724</v>
      </c>
      <c r="T9" s="26"/>
      <c r="U9" s="61">
        <v>-1.26E-2</v>
      </c>
    </row>
    <row r="10" spans="1:21" ht="24">
      <c r="A10" s="25" t="s">
        <v>23</v>
      </c>
      <c r="C10" s="26">
        <v>0</v>
      </c>
      <c r="D10" s="26"/>
      <c r="E10" s="26">
        <v>53776720968</v>
      </c>
      <c r="F10" s="26"/>
      <c r="G10" s="26">
        <v>118203004</v>
      </c>
      <c r="H10" s="26"/>
      <c r="I10" s="26">
        <v>53894923972</v>
      </c>
      <c r="J10" s="26"/>
      <c r="K10" s="28">
        <v>0.1137</v>
      </c>
      <c r="L10" s="26"/>
      <c r="M10" s="26">
        <v>0</v>
      </c>
      <c r="N10" s="26"/>
      <c r="O10" s="26">
        <v>47551557030</v>
      </c>
      <c r="P10" s="26"/>
      <c r="Q10" s="27">
        <v>-1283041937</v>
      </c>
      <c r="R10" s="26"/>
      <c r="S10" s="26">
        <v>46268515093</v>
      </c>
      <c r="T10" s="26"/>
      <c r="U10" s="61">
        <v>-0.157</v>
      </c>
    </row>
    <row r="11" spans="1:21" ht="24">
      <c r="A11" s="25" t="s">
        <v>20</v>
      </c>
      <c r="C11" s="26">
        <v>0</v>
      </c>
      <c r="D11" s="26"/>
      <c r="E11" s="26">
        <v>615366067</v>
      </c>
      <c r="F11" s="26"/>
      <c r="G11" s="27">
        <v>-18033307</v>
      </c>
      <c r="H11" s="26"/>
      <c r="I11" s="26">
        <v>597332760</v>
      </c>
      <c r="J11" s="26"/>
      <c r="K11" s="28">
        <v>1.2999999999999999E-3</v>
      </c>
      <c r="L11" s="26"/>
      <c r="M11" s="26">
        <v>0</v>
      </c>
      <c r="N11" s="26"/>
      <c r="O11" s="27">
        <v>-587767501</v>
      </c>
      <c r="P11" s="26"/>
      <c r="Q11" s="27">
        <v>-7515924303</v>
      </c>
      <c r="R11" s="26"/>
      <c r="S11" s="27">
        <v>-8103691804</v>
      </c>
      <c r="T11" s="26"/>
      <c r="U11" s="28">
        <v>2.75E-2</v>
      </c>
    </row>
    <row r="12" spans="1:21" ht="24">
      <c r="A12" s="25" t="s">
        <v>15</v>
      </c>
      <c r="C12" s="26">
        <v>0</v>
      </c>
      <c r="D12" s="26"/>
      <c r="E12" s="26">
        <v>5315357861</v>
      </c>
      <c r="F12" s="26"/>
      <c r="G12" s="26">
        <v>2210639100</v>
      </c>
      <c r="H12" s="26"/>
      <c r="I12" s="26">
        <v>7525996961</v>
      </c>
      <c r="J12" s="26"/>
      <c r="K12" s="28">
        <v>1.5900000000000001E-2</v>
      </c>
      <c r="L12" s="26"/>
      <c r="M12" s="26">
        <v>0</v>
      </c>
      <c r="N12" s="26"/>
      <c r="O12" s="26">
        <v>5608639878</v>
      </c>
      <c r="P12" s="26"/>
      <c r="Q12" s="26">
        <v>2005362519</v>
      </c>
      <c r="R12" s="26"/>
      <c r="S12" s="26">
        <v>7614002397</v>
      </c>
      <c r="T12" s="26"/>
      <c r="U12" s="61">
        <v>-2.58E-2</v>
      </c>
    </row>
    <row r="13" spans="1:21" ht="24">
      <c r="A13" s="25" t="s">
        <v>22</v>
      </c>
      <c r="C13" s="26">
        <v>0</v>
      </c>
      <c r="D13" s="26"/>
      <c r="E13" s="26">
        <v>36425684063</v>
      </c>
      <c r="F13" s="26"/>
      <c r="G13" s="26">
        <v>14764726855</v>
      </c>
      <c r="H13" s="26"/>
      <c r="I13" s="26">
        <v>51190410918</v>
      </c>
      <c r="J13" s="26"/>
      <c r="K13" s="28">
        <v>0.108</v>
      </c>
      <c r="L13" s="26"/>
      <c r="M13" s="26">
        <v>0</v>
      </c>
      <c r="N13" s="26"/>
      <c r="O13" s="26">
        <v>41134955637</v>
      </c>
      <c r="P13" s="26"/>
      <c r="Q13" s="26">
        <v>10751199085</v>
      </c>
      <c r="R13" s="26"/>
      <c r="S13" s="26">
        <v>51886154722</v>
      </c>
      <c r="T13" s="26"/>
      <c r="U13" s="61">
        <v>-0.17610000000000001</v>
      </c>
    </row>
    <row r="14" spans="1:21" ht="24">
      <c r="A14" s="25" t="s">
        <v>25</v>
      </c>
      <c r="C14" s="26">
        <v>0</v>
      </c>
      <c r="D14" s="26"/>
      <c r="E14" s="26">
        <v>377798254020</v>
      </c>
      <c r="F14" s="26"/>
      <c r="G14" s="27">
        <v>-3405018839</v>
      </c>
      <c r="H14" s="26"/>
      <c r="I14" s="26">
        <v>374393235181</v>
      </c>
      <c r="J14" s="26"/>
      <c r="K14" s="28">
        <v>0.78979999999999995</v>
      </c>
      <c r="L14" s="26"/>
      <c r="M14" s="26">
        <v>0</v>
      </c>
      <c r="N14" s="26"/>
      <c r="O14" s="27">
        <v>-325484095702</v>
      </c>
      <c r="P14" s="26"/>
      <c r="Q14" s="27">
        <v>-4936128966</v>
      </c>
      <c r="R14" s="26"/>
      <c r="S14" s="27">
        <v>-330420224668</v>
      </c>
      <c r="T14" s="26"/>
      <c r="U14" s="28">
        <v>1.1214999999999999</v>
      </c>
    </row>
    <row r="15" spans="1:21" ht="24">
      <c r="A15" s="25" t="s">
        <v>17</v>
      </c>
      <c r="C15" s="26">
        <v>0</v>
      </c>
      <c r="D15" s="26"/>
      <c r="E15" s="26">
        <v>2814067015</v>
      </c>
      <c r="F15" s="26"/>
      <c r="G15" s="26">
        <v>241192713</v>
      </c>
      <c r="H15" s="26"/>
      <c r="I15" s="26">
        <v>3055259728</v>
      </c>
      <c r="J15" s="26"/>
      <c r="K15" s="28">
        <v>6.4000000000000003E-3</v>
      </c>
      <c r="L15" s="26"/>
      <c r="M15" s="26">
        <v>0</v>
      </c>
      <c r="N15" s="26"/>
      <c r="O15" s="26">
        <v>4774508084</v>
      </c>
      <c r="P15" s="26"/>
      <c r="Q15" s="26">
        <v>2126663049</v>
      </c>
      <c r="R15" s="26"/>
      <c r="S15" s="26">
        <v>6901171133</v>
      </c>
      <c r="T15" s="26"/>
      <c r="U15" s="61">
        <v>-2.3400000000000001E-2</v>
      </c>
    </row>
    <row r="16" spans="1:21" ht="24">
      <c r="A16" s="25" t="s">
        <v>24</v>
      </c>
      <c r="C16" s="26">
        <v>0</v>
      </c>
      <c r="D16" s="26"/>
      <c r="E16" s="27">
        <v>-9750959931</v>
      </c>
      <c r="F16" s="26"/>
      <c r="G16" s="27">
        <v>-160073921</v>
      </c>
      <c r="H16" s="26"/>
      <c r="I16" s="27">
        <v>-9911033852</v>
      </c>
      <c r="J16" s="26"/>
      <c r="K16" s="61">
        <v>-2.0899999999999998E-2</v>
      </c>
      <c r="L16" s="26"/>
      <c r="M16" s="26">
        <v>0</v>
      </c>
      <c r="N16" s="26"/>
      <c r="O16" s="27">
        <v>-78560297083</v>
      </c>
      <c r="P16" s="26"/>
      <c r="Q16" s="27">
        <v>-13258101056</v>
      </c>
      <c r="R16" s="26"/>
      <c r="S16" s="27">
        <v>-91818398139</v>
      </c>
      <c r="T16" s="26"/>
      <c r="U16" s="28">
        <v>0.31159999999999999</v>
      </c>
    </row>
    <row r="17" spans="1:21" ht="24">
      <c r="A17" s="25" t="s">
        <v>18</v>
      </c>
      <c r="C17" s="26">
        <v>0</v>
      </c>
      <c r="D17" s="26"/>
      <c r="E17" s="27">
        <v>-15261739193</v>
      </c>
      <c r="F17" s="26"/>
      <c r="G17" s="26">
        <v>195159416</v>
      </c>
      <c r="H17" s="26"/>
      <c r="I17" s="27">
        <v>-15066579777</v>
      </c>
      <c r="J17" s="26"/>
      <c r="K17" s="61">
        <v>-3.1800000000000002E-2</v>
      </c>
      <c r="L17" s="26"/>
      <c r="M17" s="26">
        <v>0</v>
      </c>
      <c r="N17" s="26"/>
      <c r="O17" s="27">
        <v>-3815201424</v>
      </c>
      <c r="P17" s="26"/>
      <c r="Q17" s="26">
        <v>1251854622</v>
      </c>
      <c r="R17" s="26"/>
      <c r="S17" s="27">
        <v>-2563346802</v>
      </c>
      <c r="T17" s="26"/>
      <c r="U17" s="28">
        <v>8.6999999999999994E-3</v>
      </c>
    </row>
    <row r="18" spans="1:21" ht="24">
      <c r="A18" s="25" t="s">
        <v>19</v>
      </c>
      <c r="C18" s="26">
        <v>0</v>
      </c>
      <c r="D18" s="26"/>
      <c r="E18" s="26">
        <v>174678011</v>
      </c>
      <c r="F18" s="26"/>
      <c r="G18" s="26">
        <v>0</v>
      </c>
      <c r="H18" s="26"/>
      <c r="I18" s="26">
        <v>174678011</v>
      </c>
      <c r="J18" s="26"/>
      <c r="K18" s="28">
        <v>4.0000000000000002E-4</v>
      </c>
      <c r="L18" s="26"/>
      <c r="M18" s="26">
        <v>0</v>
      </c>
      <c r="N18" s="26"/>
      <c r="O18" s="26">
        <v>911561592</v>
      </c>
      <c r="P18" s="26"/>
      <c r="Q18" s="26">
        <v>166309338</v>
      </c>
      <c r="R18" s="26"/>
      <c r="S18" s="26">
        <v>1077870930</v>
      </c>
      <c r="T18" s="26"/>
      <c r="U18" s="61">
        <v>-3.7000000000000002E-3</v>
      </c>
    </row>
    <row r="19" spans="1:21" ht="24">
      <c r="A19" s="29" t="s">
        <v>26</v>
      </c>
      <c r="B19" s="14"/>
      <c r="C19" s="31">
        <v>0</v>
      </c>
      <c r="D19" s="31"/>
      <c r="E19" s="60">
        <v>-10347865</v>
      </c>
      <c r="F19" s="31"/>
      <c r="G19" s="31">
        <v>0</v>
      </c>
      <c r="H19" s="31"/>
      <c r="I19" s="60">
        <v>-10347865</v>
      </c>
      <c r="J19" s="31"/>
      <c r="K19" s="32">
        <v>0</v>
      </c>
      <c r="L19" s="31"/>
      <c r="M19" s="31">
        <v>0</v>
      </c>
      <c r="N19" s="31"/>
      <c r="O19" s="60">
        <v>-10347865</v>
      </c>
      <c r="P19" s="31"/>
      <c r="Q19" s="31">
        <v>0</v>
      </c>
      <c r="R19" s="31"/>
      <c r="S19" s="60">
        <v>-10347865</v>
      </c>
      <c r="T19" s="31"/>
      <c r="U19" s="32">
        <v>0</v>
      </c>
    </row>
    <row r="20" spans="1:21" ht="24">
      <c r="A20" s="25" t="s">
        <v>115</v>
      </c>
      <c r="C20" s="26">
        <f>SUM(C8:C19)</f>
        <v>0</v>
      </c>
      <c r="D20" s="26"/>
      <c r="E20" s="26">
        <f>SUM(E8:E19)</f>
        <v>456319653113</v>
      </c>
      <c r="F20" s="26"/>
      <c r="G20" s="26">
        <f>SUM(G8:G19)</f>
        <v>16584523917</v>
      </c>
      <c r="H20" s="26"/>
      <c r="I20" s="26">
        <f>SUM(I8:I19)</f>
        <v>472904177030</v>
      </c>
      <c r="J20" s="26"/>
      <c r="K20" s="33" t="s">
        <v>116</v>
      </c>
      <c r="L20" s="26"/>
      <c r="M20" s="26">
        <f>SUM(M8:M19)</f>
        <v>0</v>
      </c>
      <c r="N20" s="26"/>
      <c r="O20" s="27">
        <f>SUM(O8:O19)</f>
        <v>-293924691897</v>
      </c>
      <c r="P20" s="26"/>
      <c r="Q20" s="27">
        <f>SUM(Q8:Q19)</f>
        <v>-4943267421</v>
      </c>
      <c r="R20" s="26"/>
      <c r="S20" s="27">
        <f>SUM(S8:S19)</f>
        <v>-298867959318</v>
      </c>
      <c r="T20" s="26"/>
      <c r="U20" s="33" t="s">
        <v>117</v>
      </c>
    </row>
  </sheetData>
  <mergeCells count="6">
    <mergeCell ref="A2:U2"/>
    <mergeCell ref="A3:U3"/>
    <mergeCell ref="A4:U4"/>
    <mergeCell ref="A6:A7"/>
    <mergeCell ref="M6:U6"/>
    <mergeCell ref="C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2:R13"/>
  <sheetViews>
    <sheetView rightToLeft="1" workbookViewId="0">
      <selection activeCell="Q30" sqref="Q30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8" ht="30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8" ht="30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8" ht="21">
      <c r="A6" s="8" t="s">
        <v>78</v>
      </c>
      <c r="C6" s="44" t="s">
        <v>76</v>
      </c>
      <c r="D6" s="44" t="s">
        <v>76</v>
      </c>
      <c r="E6" s="44" t="s">
        <v>76</v>
      </c>
      <c r="F6" s="44" t="s">
        <v>76</v>
      </c>
      <c r="G6" s="44" t="s">
        <v>76</v>
      </c>
      <c r="H6" s="44" t="s">
        <v>76</v>
      </c>
      <c r="I6" s="44" t="s">
        <v>76</v>
      </c>
      <c r="K6" s="44" t="s">
        <v>77</v>
      </c>
      <c r="L6" s="44" t="s">
        <v>77</v>
      </c>
      <c r="M6" s="44" t="s">
        <v>77</v>
      </c>
      <c r="N6" s="44" t="s">
        <v>77</v>
      </c>
      <c r="O6" s="44" t="s">
        <v>77</v>
      </c>
      <c r="P6" s="44" t="s">
        <v>77</v>
      </c>
      <c r="Q6" s="44" t="s">
        <v>77</v>
      </c>
    </row>
    <row r="7" spans="1:18" ht="21">
      <c r="A7" s="9" t="s">
        <v>78</v>
      </c>
      <c r="C7" s="10" t="s">
        <v>101</v>
      </c>
      <c r="D7" s="10"/>
      <c r="E7" s="10" t="s">
        <v>98</v>
      </c>
      <c r="F7" s="10"/>
      <c r="G7" s="10" t="s">
        <v>99</v>
      </c>
      <c r="H7" s="10"/>
      <c r="I7" s="10" t="s">
        <v>102</v>
      </c>
      <c r="J7" s="10"/>
      <c r="K7" s="10" t="s">
        <v>101</v>
      </c>
      <c r="L7" s="10"/>
      <c r="M7" s="10" t="s">
        <v>98</v>
      </c>
      <c r="N7" s="10"/>
      <c r="O7" s="10" t="s">
        <v>99</v>
      </c>
      <c r="P7" s="10"/>
      <c r="Q7" s="10" t="s">
        <v>102</v>
      </c>
    </row>
    <row r="8" spans="1:18" ht="21">
      <c r="A8" s="12" t="s">
        <v>94</v>
      </c>
      <c r="C8" s="11">
        <v>0</v>
      </c>
      <c r="D8" s="11"/>
      <c r="E8" s="11">
        <v>0</v>
      </c>
      <c r="F8" s="11"/>
      <c r="G8" s="11">
        <v>0</v>
      </c>
      <c r="H8" s="11"/>
      <c r="I8" s="11">
        <v>0</v>
      </c>
      <c r="J8" s="11"/>
      <c r="K8" s="11">
        <v>0</v>
      </c>
      <c r="L8" s="11"/>
      <c r="M8" s="11">
        <v>0</v>
      </c>
      <c r="N8" s="11"/>
      <c r="O8" s="11">
        <v>180348208</v>
      </c>
      <c r="P8" s="11"/>
      <c r="Q8" s="11">
        <v>180348208</v>
      </c>
    </row>
    <row r="9" spans="1:18" ht="21">
      <c r="A9" s="12" t="s">
        <v>95</v>
      </c>
      <c r="C9" s="11">
        <v>0</v>
      </c>
      <c r="D9" s="11"/>
      <c r="E9" s="11">
        <v>0</v>
      </c>
      <c r="F9" s="11"/>
      <c r="G9" s="11">
        <v>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96529201</v>
      </c>
      <c r="P9" s="11"/>
      <c r="Q9" s="11">
        <v>96529201</v>
      </c>
    </row>
    <row r="10" spans="1:18" ht="21">
      <c r="A10" s="12" t="s">
        <v>96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29931285</v>
      </c>
      <c r="P10" s="11"/>
      <c r="Q10" s="11">
        <v>29931285</v>
      </c>
    </row>
    <row r="11" spans="1:18" ht="21">
      <c r="A11" s="12" t="s">
        <v>39</v>
      </c>
      <c r="C11" s="11">
        <v>0</v>
      </c>
      <c r="D11" s="11"/>
      <c r="E11" s="11">
        <v>999079144</v>
      </c>
      <c r="F11" s="11"/>
      <c r="G11" s="11">
        <v>0</v>
      </c>
      <c r="H11" s="11"/>
      <c r="I11" s="11">
        <v>999079144</v>
      </c>
      <c r="J11" s="11"/>
      <c r="K11" s="11">
        <v>0</v>
      </c>
      <c r="L11" s="11"/>
      <c r="M11" s="11">
        <v>440656651</v>
      </c>
      <c r="N11" s="11"/>
      <c r="O11" s="11">
        <v>0</v>
      </c>
      <c r="P11" s="11"/>
      <c r="Q11" s="11">
        <v>440656651</v>
      </c>
    </row>
    <row r="12" spans="1:18" ht="21">
      <c r="A12" s="13" t="s">
        <v>43</v>
      </c>
      <c r="B12" s="14"/>
      <c r="C12" s="15">
        <v>0</v>
      </c>
      <c r="D12" s="15"/>
      <c r="E12" s="15">
        <v>463663</v>
      </c>
      <c r="F12" s="15"/>
      <c r="G12" s="15">
        <v>0</v>
      </c>
      <c r="H12" s="15"/>
      <c r="I12" s="15">
        <v>463663</v>
      </c>
      <c r="J12" s="15"/>
      <c r="K12" s="15">
        <v>0</v>
      </c>
      <c r="L12" s="15"/>
      <c r="M12" s="15">
        <v>1342073</v>
      </c>
      <c r="N12" s="15"/>
      <c r="O12" s="15">
        <v>0</v>
      </c>
      <c r="P12" s="15"/>
      <c r="Q12" s="15">
        <v>1342073</v>
      </c>
    </row>
    <row r="13" spans="1:18" ht="21">
      <c r="A13" s="12" t="s">
        <v>115</v>
      </c>
      <c r="C13" s="62">
        <f>SUM(C8:C12)</f>
        <v>0</v>
      </c>
      <c r="D13" s="62"/>
      <c r="E13" s="62">
        <f>SUM(E8:E12)</f>
        <v>999542807</v>
      </c>
      <c r="F13" s="62"/>
      <c r="G13" s="62">
        <f>SUM(G8:G12)</f>
        <v>0</v>
      </c>
      <c r="H13" s="62"/>
      <c r="I13" s="62">
        <f>SUM(I8:I12)</f>
        <v>999542807</v>
      </c>
      <c r="J13" s="62"/>
      <c r="K13" s="62">
        <f>SUM(K8:K12)</f>
        <v>0</v>
      </c>
      <c r="L13" s="62"/>
      <c r="M13" s="62">
        <f>SUM(M8:M12)</f>
        <v>441998724</v>
      </c>
      <c r="N13" s="62"/>
      <c r="O13" s="62">
        <f>SUM(O8:O12)</f>
        <v>306808694</v>
      </c>
      <c r="P13" s="62"/>
      <c r="Q13" s="62">
        <f>SUM(Q8:Q12)</f>
        <v>748807418</v>
      </c>
      <c r="R13" s="6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22.140625" style="1" customWidth="1"/>
    <col min="2" max="2" width="1" style="1" customWidth="1"/>
    <col min="3" max="3" width="17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14.28515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1" ht="23.25">
      <c r="B3" s="4" t="s">
        <v>74</v>
      </c>
      <c r="C3" s="4" t="s">
        <v>74</v>
      </c>
      <c r="D3" s="4" t="s">
        <v>74</v>
      </c>
      <c r="E3" s="4" t="s">
        <v>74</v>
      </c>
      <c r="F3" s="4" t="s">
        <v>74</v>
      </c>
    </row>
    <row r="4" spans="1:11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1" ht="23.25">
      <c r="A6" s="4" t="s">
        <v>103</v>
      </c>
      <c r="B6" s="4" t="s">
        <v>103</v>
      </c>
      <c r="C6" s="4" t="s">
        <v>103</v>
      </c>
      <c r="E6" s="4" t="s">
        <v>76</v>
      </c>
      <c r="F6" s="4" t="s">
        <v>76</v>
      </c>
      <c r="G6" s="4" t="s">
        <v>76</v>
      </c>
      <c r="I6" s="4" t="s">
        <v>77</v>
      </c>
      <c r="J6" s="4" t="s">
        <v>77</v>
      </c>
      <c r="K6" s="4" t="s">
        <v>77</v>
      </c>
    </row>
    <row r="7" spans="1:11" ht="23.25">
      <c r="A7" s="4" t="s">
        <v>104</v>
      </c>
      <c r="C7" s="4" t="s">
        <v>57</v>
      </c>
      <c r="E7" s="4" t="s">
        <v>105</v>
      </c>
      <c r="G7" s="4" t="s">
        <v>106</v>
      </c>
      <c r="I7" s="4" t="s">
        <v>105</v>
      </c>
      <c r="K7" s="4" t="s">
        <v>106</v>
      </c>
    </row>
    <row r="8" spans="1:11" ht="15.75">
      <c r="A8" s="2" t="s">
        <v>70</v>
      </c>
      <c r="C8" s="1" t="s">
        <v>71</v>
      </c>
      <c r="E8" s="3">
        <v>0</v>
      </c>
      <c r="G8" s="1" t="s">
        <v>83</v>
      </c>
      <c r="I8" s="3">
        <v>161413812</v>
      </c>
      <c r="K8" s="1" t="s">
        <v>83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4" sqref="C14"/>
    </sheetView>
  </sheetViews>
  <sheetFormatPr defaultRowHeight="15"/>
  <cols>
    <col min="1" max="1" width="21.5703125" style="1" customWidth="1"/>
    <col min="2" max="2" width="1" style="1" customWidth="1"/>
    <col min="3" max="3" width="23.85546875" style="1" customWidth="1"/>
    <col min="4" max="4" width="1" style="1" customWidth="1"/>
    <col min="5" max="5" width="19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4" t="s">
        <v>0</v>
      </c>
      <c r="B2" s="4" t="s">
        <v>0</v>
      </c>
      <c r="C2" s="4" t="s">
        <v>0</v>
      </c>
      <c r="D2" s="4" t="s">
        <v>0</v>
      </c>
    </row>
    <row r="3" spans="1:5" ht="23.25">
      <c r="A3" s="4" t="s">
        <v>74</v>
      </c>
      <c r="B3" s="4" t="s">
        <v>74</v>
      </c>
      <c r="C3" s="4" t="s">
        <v>74</v>
      </c>
      <c r="D3" s="4" t="s">
        <v>74</v>
      </c>
    </row>
    <row r="4" spans="1:5" ht="23.25">
      <c r="A4" s="4" t="s">
        <v>2</v>
      </c>
      <c r="B4" s="4" t="s">
        <v>2</v>
      </c>
      <c r="C4" s="4" t="s">
        <v>2</v>
      </c>
      <c r="D4" s="4" t="s">
        <v>2</v>
      </c>
    </row>
    <row r="6" spans="1:5" ht="23.25">
      <c r="A6" s="4" t="s">
        <v>107</v>
      </c>
      <c r="C6" s="4" t="s">
        <v>76</v>
      </c>
      <c r="E6" s="4" t="s">
        <v>6</v>
      </c>
    </row>
    <row r="7" spans="1:5" ht="23.25">
      <c r="A7" s="4" t="s">
        <v>107</v>
      </c>
      <c r="C7" s="4" t="s">
        <v>60</v>
      </c>
      <c r="E7" s="4" t="s">
        <v>60</v>
      </c>
    </row>
    <row r="8" spans="1:5" ht="15.75">
      <c r="A8" s="2" t="s">
        <v>107</v>
      </c>
      <c r="C8" s="3">
        <v>0</v>
      </c>
      <c r="E8" s="3">
        <v>2370301939</v>
      </c>
    </row>
    <row r="9" spans="1:5" ht="15.75">
      <c r="A9" s="2" t="s">
        <v>108</v>
      </c>
      <c r="C9" s="3">
        <v>0</v>
      </c>
      <c r="E9" s="3">
        <v>0</v>
      </c>
    </row>
    <row r="10" spans="1:5" ht="15.75">
      <c r="A10" s="2" t="s">
        <v>109</v>
      </c>
      <c r="C10" s="3">
        <v>0</v>
      </c>
      <c r="E10" s="3">
        <v>0</v>
      </c>
    </row>
    <row r="11" spans="1:5" ht="15.75">
      <c r="A11" s="2" t="s">
        <v>83</v>
      </c>
      <c r="C11" s="3">
        <v>0</v>
      </c>
      <c r="E11" s="3">
        <v>2370301939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</sheetPr>
  <dimension ref="A2:G10"/>
  <sheetViews>
    <sheetView rightToLeft="1" workbookViewId="0">
      <selection activeCell="J26" sqref="J26"/>
    </sheetView>
  </sheetViews>
  <sheetFormatPr defaultRowHeight="15"/>
  <cols>
    <col min="1" max="1" width="24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140625" style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2" t="s">
        <v>0</v>
      </c>
      <c r="B2" s="52"/>
      <c r="C2" s="52"/>
      <c r="D2" s="52"/>
      <c r="E2" s="52"/>
      <c r="F2" s="52"/>
      <c r="G2" s="52"/>
    </row>
    <row r="3" spans="1:7" ht="30">
      <c r="A3" s="52" t="s">
        <v>74</v>
      </c>
      <c r="B3" s="52"/>
      <c r="C3" s="52"/>
      <c r="D3" s="52"/>
      <c r="E3" s="52"/>
      <c r="F3" s="52"/>
      <c r="G3" s="52"/>
    </row>
    <row r="4" spans="1:7" ht="30">
      <c r="A4" s="52" t="s">
        <v>2</v>
      </c>
      <c r="B4" s="52"/>
      <c r="C4" s="52"/>
      <c r="D4" s="52"/>
      <c r="E4" s="52"/>
      <c r="F4" s="52"/>
      <c r="G4" s="52"/>
    </row>
    <row r="6" spans="1:7" ht="21">
      <c r="A6" s="10" t="s">
        <v>78</v>
      </c>
      <c r="C6" s="10" t="s">
        <v>60</v>
      </c>
      <c r="D6" s="10"/>
      <c r="E6" s="10" t="s">
        <v>100</v>
      </c>
      <c r="F6" s="10"/>
      <c r="G6" s="10" t="s">
        <v>13</v>
      </c>
    </row>
    <row r="7" spans="1:7" ht="21">
      <c r="A7" s="12" t="s">
        <v>110</v>
      </c>
      <c r="C7" s="11">
        <v>472904177030</v>
      </c>
      <c r="D7" s="11"/>
      <c r="E7" s="16">
        <v>0.99770000000000003</v>
      </c>
      <c r="F7" s="11"/>
      <c r="G7" s="16">
        <v>9.5200000000000007E-2</v>
      </c>
    </row>
    <row r="8" spans="1:7" ht="21">
      <c r="A8" s="12" t="s">
        <v>111</v>
      </c>
      <c r="C8" s="11">
        <v>999542807</v>
      </c>
      <c r="D8" s="11"/>
      <c r="E8" s="16">
        <v>2.0999999999999999E-3</v>
      </c>
      <c r="F8" s="11"/>
      <c r="G8" s="16">
        <v>2.0000000000000001E-4</v>
      </c>
    </row>
    <row r="9" spans="1:7" ht="21">
      <c r="A9" s="12" t="s">
        <v>112</v>
      </c>
      <c r="C9" s="15">
        <v>0</v>
      </c>
      <c r="D9" s="15"/>
      <c r="E9" s="17">
        <v>0</v>
      </c>
      <c r="F9" s="15"/>
      <c r="G9" s="17">
        <v>0</v>
      </c>
    </row>
    <row r="10" spans="1:7" ht="21">
      <c r="A10" s="12" t="s">
        <v>115</v>
      </c>
      <c r="C10" s="11">
        <f>SUM(C7:C9)</f>
        <v>473903719837</v>
      </c>
      <c r="E10" s="16">
        <f>SUM(E7:E9)</f>
        <v>0.99980000000000002</v>
      </c>
      <c r="G10" s="16">
        <f>SUM(G7:G9)</f>
        <v>9.5400000000000013E-2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2:Y21"/>
  <sheetViews>
    <sheetView rightToLeft="1" workbookViewId="0">
      <selection activeCell="D24" sqref="D24"/>
    </sheetView>
  </sheetViews>
  <sheetFormatPr defaultRowHeight="15"/>
  <cols>
    <col min="1" max="1" width="35.42578125" style="1" customWidth="1"/>
    <col min="2" max="2" width="1" style="1" customWidth="1"/>
    <col min="3" max="3" width="15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20" width="1" style="1" customWidth="1"/>
    <col min="21" max="21" width="22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4">
      <c r="A6" s="19" t="s">
        <v>3</v>
      </c>
      <c r="B6" s="20"/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20"/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P6" s="20"/>
      <c r="Q6" s="19" t="s">
        <v>6</v>
      </c>
      <c r="R6" s="19"/>
      <c r="S6" s="19"/>
      <c r="T6" s="19"/>
      <c r="U6" s="19"/>
      <c r="V6" s="19"/>
      <c r="W6" s="19"/>
      <c r="X6" s="19"/>
      <c r="Y6" s="19"/>
    </row>
    <row r="7" spans="1:25" ht="21" customHeight="1">
      <c r="A7" s="21" t="s">
        <v>3</v>
      </c>
      <c r="B7" s="20"/>
      <c r="C7" s="19" t="s">
        <v>7</v>
      </c>
      <c r="D7" s="19"/>
      <c r="E7" s="19" t="s">
        <v>8</v>
      </c>
      <c r="F7" s="19"/>
      <c r="G7" s="19" t="s">
        <v>9</v>
      </c>
      <c r="H7" s="20"/>
      <c r="I7" s="22" t="s">
        <v>10</v>
      </c>
      <c r="J7" s="22"/>
      <c r="K7" s="22"/>
      <c r="L7" s="20"/>
      <c r="M7" s="22" t="s">
        <v>11</v>
      </c>
      <c r="N7" s="22" t="s">
        <v>11</v>
      </c>
      <c r="O7" s="22" t="s">
        <v>11</v>
      </c>
      <c r="P7" s="20"/>
      <c r="Q7" s="23" t="s">
        <v>7</v>
      </c>
      <c r="R7" s="20"/>
      <c r="S7" s="23" t="s">
        <v>12</v>
      </c>
      <c r="T7" s="20"/>
      <c r="U7" s="23" t="s">
        <v>8</v>
      </c>
      <c r="V7" s="20"/>
      <c r="W7" s="23" t="s">
        <v>9</v>
      </c>
      <c r="X7" s="20"/>
      <c r="Y7" s="23" t="s">
        <v>13</v>
      </c>
    </row>
    <row r="8" spans="1:25" ht="21" customHeight="1">
      <c r="A8" s="22" t="s">
        <v>3</v>
      </c>
      <c r="B8" s="20"/>
      <c r="C8" s="22" t="s">
        <v>7</v>
      </c>
      <c r="D8" s="22"/>
      <c r="E8" s="22" t="s">
        <v>8</v>
      </c>
      <c r="F8" s="22"/>
      <c r="G8" s="22" t="s">
        <v>9</v>
      </c>
      <c r="H8" s="20"/>
      <c r="I8" s="24" t="s">
        <v>7</v>
      </c>
      <c r="J8" s="24"/>
      <c r="K8" s="24" t="s">
        <v>8</v>
      </c>
      <c r="L8" s="24"/>
      <c r="M8" s="24" t="s">
        <v>7</v>
      </c>
      <c r="N8" s="24"/>
      <c r="O8" s="24" t="s">
        <v>14</v>
      </c>
      <c r="P8" s="20"/>
      <c r="Q8" s="22"/>
      <c r="R8" s="20"/>
      <c r="S8" s="22"/>
      <c r="T8" s="20"/>
      <c r="U8" s="22" t="s">
        <v>8</v>
      </c>
      <c r="V8" s="20"/>
      <c r="W8" s="22" t="s">
        <v>9</v>
      </c>
      <c r="X8" s="20"/>
      <c r="Y8" s="22" t="s">
        <v>13</v>
      </c>
    </row>
    <row r="9" spans="1:25" ht="24">
      <c r="A9" s="25" t="s">
        <v>15</v>
      </c>
      <c r="B9" s="20"/>
      <c r="C9" s="26">
        <v>8549771</v>
      </c>
      <c r="D9" s="26"/>
      <c r="E9" s="26">
        <v>36972481670</v>
      </c>
      <c r="F9" s="26"/>
      <c r="G9" s="26">
        <v>40657437035.256401</v>
      </c>
      <c r="H9" s="26"/>
      <c r="I9" s="26">
        <v>21648</v>
      </c>
      <c r="J9" s="26"/>
      <c r="K9" s="26">
        <v>106477206</v>
      </c>
      <c r="L9" s="26"/>
      <c r="M9" s="27">
        <v>-2580000</v>
      </c>
      <c r="N9" s="26"/>
      <c r="O9" s="26">
        <v>14392278619</v>
      </c>
      <c r="P9" s="26"/>
      <c r="Q9" s="26">
        <v>5991419</v>
      </c>
      <c r="R9" s="26"/>
      <c r="S9" s="26">
        <v>5662</v>
      </c>
      <c r="T9" s="26"/>
      <c r="U9" s="26">
        <v>25918283241</v>
      </c>
      <c r="V9" s="26"/>
      <c r="W9" s="26">
        <v>33897632583.072701</v>
      </c>
      <c r="X9" s="26"/>
      <c r="Y9" s="28">
        <v>6.7999999999999996E-3</v>
      </c>
    </row>
    <row r="10" spans="1:25" ht="24">
      <c r="A10" s="25" t="s">
        <v>16</v>
      </c>
      <c r="B10" s="20"/>
      <c r="C10" s="26">
        <v>4175038</v>
      </c>
      <c r="D10" s="26"/>
      <c r="E10" s="26">
        <v>89924144140</v>
      </c>
      <c r="F10" s="26"/>
      <c r="G10" s="26">
        <v>97919678021.236801</v>
      </c>
      <c r="H10" s="26"/>
      <c r="I10" s="26">
        <v>255000</v>
      </c>
      <c r="J10" s="26"/>
      <c r="K10" s="26">
        <v>6039787238</v>
      </c>
      <c r="L10" s="26"/>
      <c r="M10" s="27">
        <v>-336000</v>
      </c>
      <c r="N10" s="26"/>
      <c r="O10" s="26">
        <v>7927342349</v>
      </c>
      <c r="P10" s="26"/>
      <c r="Q10" s="26">
        <v>4094038</v>
      </c>
      <c r="R10" s="26"/>
      <c r="S10" s="26">
        <v>23907</v>
      </c>
      <c r="T10" s="26"/>
      <c r="U10" s="26">
        <v>88579959186</v>
      </c>
      <c r="V10" s="26"/>
      <c r="W10" s="26">
        <v>97857814684.787598</v>
      </c>
      <c r="X10" s="26"/>
      <c r="Y10" s="28">
        <v>1.9699999999999999E-2</v>
      </c>
    </row>
    <row r="11" spans="1:25" ht="24">
      <c r="A11" s="25" t="s">
        <v>17</v>
      </c>
      <c r="B11" s="20"/>
      <c r="C11" s="26">
        <v>8524818</v>
      </c>
      <c r="D11" s="26"/>
      <c r="E11" s="26">
        <v>102883683185</v>
      </c>
      <c r="F11" s="26"/>
      <c r="G11" s="26">
        <v>104844124258.084</v>
      </c>
      <c r="H11" s="26"/>
      <c r="I11" s="26">
        <v>4630000</v>
      </c>
      <c r="J11" s="26"/>
      <c r="K11" s="26">
        <v>57084011206</v>
      </c>
      <c r="L11" s="26"/>
      <c r="M11" s="27">
        <v>-829700</v>
      </c>
      <c r="N11" s="26"/>
      <c r="O11" s="26">
        <v>10381458060</v>
      </c>
      <c r="P11" s="26"/>
      <c r="Q11" s="26">
        <v>12325118</v>
      </c>
      <c r="R11" s="26"/>
      <c r="S11" s="26">
        <v>12546</v>
      </c>
      <c r="T11" s="26"/>
      <c r="U11" s="26">
        <v>149827429044</v>
      </c>
      <c r="V11" s="26"/>
      <c r="W11" s="26">
        <v>154601937128.54501</v>
      </c>
      <c r="X11" s="26"/>
      <c r="Y11" s="28">
        <v>3.1099999999999999E-2</v>
      </c>
    </row>
    <row r="12" spans="1:25" ht="24">
      <c r="A12" s="25" t="s">
        <v>18</v>
      </c>
      <c r="B12" s="20"/>
      <c r="C12" s="26">
        <v>6543635</v>
      </c>
      <c r="D12" s="26"/>
      <c r="E12" s="26">
        <v>126804814838</v>
      </c>
      <c r="F12" s="26"/>
      <c r="G12" s="26">
        <v>184913356761.672</v>
      </c>
      <c r="H12" s="26"/>
      <c r="I12" s="26">
        <v>309093</v>
      </c>
      <c r="J12" s="26"/>
      <c r="K12" s="26">
        <v>8392475660</v>
      </c>
      <c r="L12" s="26"/>
      <c r="M12" s="27">
        <v>-141144</v>
      </c>
      <c r="N12" s="26"/>
      <c r="O12" s="26">
        <v>3937754375</v>
      </c>
      <c r="P12" s="26"/>
      <c r="Q12" s="26">
        <v>6711584</v>
      </c>
      <c r="R12" s="26"/>
      <c r="S12" s="26">
        <v>25990</v>
      </c>
      <c r="T12" s="26"/>
      <c r="U12" s="26">
        <v>132452914386</v>
      </c>
      <c r="V12" s="26"/>
      <c r="W12" s="26">
        <v>174301498268.198</v>
      </c>
      <c r="X12" s="26"/>
      <c r="Y12" s="28">
        <v>3.5099999999999999E-2</v>
      </c>
    </row>
    <row r="13" spans="1:25" ht="24">
      <c r="A13" s="25" t="s">
        <v>19</v>
      </c>
      <c r="B13" s="20"/>
      <c r="C13" s="26">
        <v>157114</v>
      </c>
      <c r="D13" s="26"/>
      <c r="E13" s="26">
        <v>8943557665</v>
      </c>
      <c r="F13" s="26"/>
      <c r="G13" s="26">
        <v>9816370059.4423809</v>
      </c>
      <c r="H13" s="26"/>
      <c r="I13" s="26">
        <v>0</v>
      </c>
      <c r="J13" s="26"/>
      <c r="K13" s="26">
        <v>0</v>
      </c>
      <c r="L13" s="26"/>
      <c r="M13" s="26">
        <v>0</v>
      </c>
      <c r="N13" s="26"/>
      <c r="O13" s="26">
        <v>0</v>
      </c>
      <c r="P13" s="26"/>
      <c r="Q13" s="26">
        <v>157114</v>
      </c>
      <c r="R13" s="26"/>
      <c r="S13" s="26">
        <v>63603</v>
      </c>
      <c r="T13" s="26"/>
      <c r="U13" s="26">
        <v>8943557665</v>
      </c>
      <c r="V13" s="26"/>
      <c r="W13" s="26">
        <v>9991048069.1733704</v>
      </c>
      <c r="X13" s="26"/>
      <c r="Y13" s="28">
        <v>2E-3</v>
      </c>
    </row>
    <row r="14" spans="1:25" ht="24">
      <c r="A14" s="25" t="s">
        <v>20</v>
      </c>
      <c r="B14" s="20"/>
      <c r="C14" s="26">
        <v>5661210</v>
      </c>
      <c r="D14" s="26"/>
      <c r="E14" s="26">
        <v>35398687426</v>
      </c>
      <c r="F14" s="26"/>
      <c r="G14" s="26">
        <v>30434162244.551998</v>
      </c>
      <c r="H14" s="26"/>
      <c r="I14" s="26">
        <v>305941</v>
      </c>
      <c r="J14" s="26"/>
      <c r="K14" s="26">
        <v>1605083563</v>
      </c>
      <c r="L14" s="26"/>
      <c r="M14" s="27">
        <v>-325018</v>
      </c>
      <c r="N14" s="26"/>
      <c r="O14" s="26">
        <v>1797566533</v>
      </c>
      <c r="P14" s="26"/>
      <c r="Q14" s="26">
        <v>5642133</v>
      </c>
      <c r="R14" s="26"/>
      <c r="S14" s="26">
        <v>5470</v>
      </c>
      <c r="T14" s="26"/>
      <c r="U14" s="26">
        <v>34973632381</v>
      </c>
      <c r="V14" s="26"/>
      <c r="W14" s="26">
        <v>30839012034.692402</v>
      </c>
      <c r="X14" s="26"/>
      <c r="Y14" s="28">
        <v>6.1999999999999998E-3</v>
      </c>
    </row>
    <row r="15" spans="1:25" ht="24">
      <c r="A15" s="25" t="s">
        <v>21</v>
      </c>
      <c r="B15" s="20"/>
      <c r="C15" s="26">
        <v>1908836</v>
      </c>
      <c r="D15" s="26"/>
      <c r="E15" s="26">
        <v>106076873845</v>
      </c>
      <c r="F15" s="26"/>
      <c r="G15" s="26">
        <v>101301232467.23</v>
      </c>
      <c r="H15" s="26"/>
      <c r="I15" s="26">
        <v>57425</v>
      </c>
      <c r="J15" s="26"/>
      <c r="K15" s="26">
        <v>2963084450</v>
      </c>
      <c r="L15" s="26"/>
      <c r="M15" s="27">
        <v>-614460</v>
      </c>
      <c r="N15" s="26"/>
      <c r="O15" s="26">
        <v>33680002212</v>
      </c>
      <c r="P15" s="26"/>
      <c r="Q15" s="26">
        <v>1351801</v>
      </c>
      <c r="R15" s="26"/>
      <c r="S15" s="26">
        <v>56130</v>
      </c>
      <c r="T15" s="26"/>
      <c r="U15" s="26">
        <v>74964225762</v>
      </c>
      <c r="V15" s="26"/>
      <c r="W15" s="26">
        <v>75818923921.501205</v>
      </c>
      <c r="X15" s="26"/>
      <c r="Y15" s="28">
        <v>1.5299999999999999E-2</v>
      </c>
    </row>
    <row r="16" spans="1:25" ht="24">
      <c r="A16" s="25" t="s">
        <v>22</v>
      </c>
      <c r="B16" s="20"/>
      <c r="C16" s="26">
        <v>10546333</v>
      </c>
      <c r="D16" s="26"/>
      <c r="E16" s="26">
        <v>81398045834</v>
      </c>
      <c r="F16" s="26"/>
      <c r="G16" s="26">
        <v>94528710548.672394</v>
      </c>
      <c r="H16" s="26"/>
      <c r="I16" s="26">
        <v>2047634</v>
      </c>
      <c r="J16" s="26"/>
      <c r="K16" s="26">
        <v>26835676860</v>
      </c>
      <c r="L16" s="26"/>
      <c r="M16" s="27">
        <v>-5004760</v>
      </c>
      <c r="N16" s="26"/>
      <c r="O16" s="26">
        <v>58499872718</v>
      </c>
      <c r="P16" s="26"/>
      <c r="Q16" s="26">
        <v>7589207</v>
      </c>
      <c r="R16" s="26"/>
      <c r="S16" s="26">
        <v>15040</v>
      </c>
      <c r="T16" s="26"/>
      <c r="U16" s="26">
        <v>68296428960</v>
      </c>
      <c r="V16" s="26"/>
      <c r="W16" s="26">
        <v>114054925608.30701</v>
      </c>
      <c r="X16" s="26"/>
      <c r="Y16" s="28">
        <v>2.3E-2</v>
      </c>
    </row>
    <row r="17" spans="1:25" ht="24">
      <c r="A17" s="25" t="s">
        <v>23</v>
      </c>
      <c r="B17" s="20"/>
      <c r="C17" s="26">
        <v>32336208</v>
      </c>
      <c r="D17" s="26"/>
      <c r="E17" s="26">
        <v>145806221279</v>
      </c>
      <c r="F17" s="26"/>
      <c r="G17" s="26">
        <v>180622025573.93301</v>
      </c>
      <c r="H17" s="26"/>
      <c r="I17" s="26">
        <v>2999</v>
      </c>
      <c r="J17" s="26"/>
      <c r="K17" s="26">
        <v>17376821</v>
      </c>
      <c r="L17" s="26"/>
      <c r="M17" s="27">
        <v>-127410</v>
      </c>
      <c r="N17" s="26"/>
      <c r="O17" s="26">
        <v>854411958</v>
      </c>
      <c r="P17" s="26"/>
      <c r="Q17" s="26">
        <v>32211797</v>
      </c>
      <c r="R17" s="26"/>
      <c r="S17" s="26">
        <v>7260</v>
      </c>
      <c r="T17" s="26"/>
      <c r="U17" s="26">
        <v>145249083797</v>
      </c>
      <c r="V17" s="26"/>
      <c r="W17" s="26">
        <v>233679914408.87299</v>
      </c>
      <c r="X17" s="26"/>
      <c r="Y17" s="28">
        <v>4.7100000000000003E-2</v>
      </c>
    </row>
    <row r="18" spans="1:25" ht="24">
      <c r="A18" s="25" t="s">
        <v>24</v>
      </c>
      <c r="B18" s="20"/>
      <c r="C18" s="26">
        <v>43242488</v>
      </c>
      <c r="D18" s="26"/>
      <c r="E18" s="26">
        <v>259416828124</v>
      </c>
      <c r="F18" s="26"/>
      <c r="G18" s="26">
        <v>270060148182</v>
      </c>
      <c r="H18" s="26"/>
      <c r="I18" s="26">
        <v>95000</v>
      </c>
      <c r="J18" s="26"/>
      <c r="K18" s="26">
        <v>603688196</v>
      </c>
      <c r="L18" s="26"/>
      <c r="M18" s="27">
        <v>-120736</v>
      </c>
      <c r="N18" s="26"/>
      <c r="O18" s="26">
        <v>785680769</v>
      </c>
      <c r="P18" s="26"/>
      <c r="Q18" s="26">
        <v>43216752</v>
      </c>
      <c r="R18" s="26"/>
      <c r="S18" s="26">
        <v>6020</v>
      </c>
      <c r="T18" s="26"/>
      <c r="U18" s="26">
        <v>259296112612</v>
      </c>
      <c r="V18" s="26"/>
      <c r="W18" s="26">
        <v>259967121756.25</v>
      </c>
      <c r="X18" s="26"/>
      <c r="Y18" s="28">
        <v>5.2400000000000002E-2</v>
      </c>
    </row>
    <row r="19" spans="1:25" ht="24">
      <c r="A19" s="25" t="s">
        <v>25</v>
      </c>
      <c r="B19" s="20"/>
      <c r="C19" s="26">
        <v>160050632</v>
      </c>
      <c r="D19" s="26"/>
      <c r="E19" s="26">
        <v>3535537200861</v>
      </c>
      <c r="F19" s="26"/>
      <c r="G19" s="26">
        <v>3200179160328.7998</v>
      </c>
      <c r="H19" s="26"/>
      <c r="I19" s="26">
        <v>528751</v>
      </c>
      <c r="J19" s="26"/>
      <c r="K19" s="26">
        <v>11045641951</v>
      </c>
      <c r="L19" s="26"/>
      <c r="M19" s="27">
        <v>-1369799</v>
      </c>
      <c r="N19" s="26"/>
      <c r="O19" s="26">
        <v>29988169054</v>
      </c>
      <c r="P19" s="26"/>
      <c r="Q19" s="26">
        <v>159209584</v>
      </c>
      <c r="R19" s="26"/>
      <c r="S19" s="26">
        <v>22350</v>
      </c>
      <c r="T19" s="26"/>
      <c r="U19" s="26">
        <v>3516328876476</v>
      </c>
      <c r="V19" s="26"/>
      <c r="W19" s="26">
        <v>3555629868406.1802</v>
      </c>
      <c r="X19" s="26"/>
      <c r="Y19" s="28">
        <v>0.71609999999999996</v>
      </c>
    </row>
    <row r="20" spans="1:25" ht="24">
      <c r="A20" s="29" t="s">
        <v>26</v>
      </c>
      <c r="B20" s="30"/>
      <c r="C20" s="31">
        <v>0</v>
      </c>
      <c r="D20" s="31"/>
      <c r="E20" s="31">
        <v>0</v>
      </c>
      <c r="F20" s="31"/>
      <c r="G20" s="31">
        <v>0</v>
      </c>
      <c r="H20" s="31"/>
      <c r="I20" s="31">
        <v>2730000</v>
      </c>
      <c r="J20" s="31"/>
      <c r="K20" s="31">
        <v>34879558662</v>
      </c>
      <c r="L20" s="31"/>
      <c r="M20" s="31">
        <v>0</v>
      </c>
      <c r="N20" s="31"/>
      <c r="O20" s="31">
        <v>0</v>
      </c>
      <c r="P20" s="31"/>
      <c r="Q20" s="31">
        <v>2730000</v>
      </c>
      <c r="R20" s="31"/>
      <c r="S20" s="31">
        <v>12775</v>
      </c>
      <c r="T20" s="31"/>
      <c r="U20" s="31">
        <v>34879558662</v>
      </c>
      <c r="V20" s="31"/>
      <c r="W20" s="31">
        <v>34869210796.875</v>
      </c>
      <c r="X20" s="31"/>
      <c r="Y20" s="32">
        <v>7.0000000000000001E-3</v>
      </c>
    </row>
    <row r="21" spans="1:25" ht="24">
      <c r="A21" s="25" t="s">
        <v>113</v>
      </c>
      <c r="B21" s="20"/>
      <c r="C21" s="26">
        <f>SUM(C9:C20)</f>
        <v>281696083</v>
      </c>
      <c r="D21" s="26"/>
      <c r="E21" s="26">
        <f>SUM(E9:E20)</f>
        <v>4529162538867</v>
      </c>
      <c r="F21" s="26"/>
      <c r="G21" s="26">
        <f>SUM(G9:G20)</f>
        <v>4315276405480.8789</v>
      </c>
      <c r="H21" s="26"/>
      <c r="I21" s="26">
        <f>SUM(I9:I20)</f>
        <v>10983491</v>
      </c>
      <c r="J21" s="26"/>
      <c r="K21" s="26">
        <f>SUM(K9:K20)</f>
        <v>149572861813</v>
      </c>
      <c r="L21" s="26"/>
      <c r="M21" s="27">
        <f>SUM(M9:M20)</f>
        <v>-11449027</v>
      </c>
      <c r="N21" s="26"/>
      <c r="O21" s="26">
        <f>SUM(O9:O20)</f>
        <v>162244536647</v>
      </c>
      <c r="P21" s="26"/>
      <c r="Q21" s="26">
        <f>SUM(Q9:Q20)</f>
        <v>281230547</v>
      </c>
      <c r="R21" s="26"/>
      <c r="S21" s="26">
        <f>SUM(S9:S20)</f>
        <v>256753</v>
      </c>
      <c r="T21" s="26"/>
      <c r="U21" s="26">
        <f>SUM(U9:U20)</f>
        <v>4539710062172</v>
      </c>
      <c r="V21" s="26"/>
      <c r="W21" s="26">
        <f>SUM(W9:W20)</f>
        <v>4775508907666.4551</v>
      </c>
      <c r="X21" s="26"/>
      <c r="Y21" s="33" t="s">
        <v>114</v>
      </c>
    </row>
  </sheetData>
  <mergeCells count="20">
    <mergeCell ref="A2:Y2"/>
    <mergeCell ref="A3:Y3"/>
    <mergeCell ref="A4:Y4"/>
    <mergeCell ref="A5:Y5"/>
    <mergeCell ref="A6:A8"/>
    <mergeCell ref="C7:C8"/>
    <mergeCell ref="E7:E8"/>
    <mergeCell ref="G7:G8"/>
    <mergeCell ref="C6:G6"/>
    <mergeCell ref="D7:D8"/>
    <mergeCell ref="F7:F8"/>
    <mergeCell ref="Y7:Y8"/>
    <mergeCell ref="Q6:Y6"/>
    <mergeCell ref="I6:O6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</row>
    <row r="3" spans="1:17" ht="23.25"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17" ht="23.25"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</row>
    <row r="6" spans="1:17" ht="23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ht="23.25">
      <c r="A7" s="4" t="s">
        <v>3</v>
      </c>
      <c r="C7" s="4" t="s">
        <v>27</v>
      </c>
      <c r="E7" s="4" t="s">
        <v>28</v>
      </c>
      <c r="G7" s="4" t="s">
        <v>29</v>
      </c>
      <c r="I7" s="4" t="s">
        <v>30</v>
      </c>
      <c r="K7" s="4" t="s">
        <v>27</v>
      </c>
      <c r="M7" s="4" t="s">
        <v>28</v>
      </c>
      <c r="O7" s="4" t="s">
        <v>29</v>
      </c>
      <c r="Q7" s="4" t="s">
        <v>30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2:AK11"/>
  <sheetViews>
    <sheetView rightToLeft="1" topLeftCell="B1" workbookViewId="0">
      <selection activeCell="K28" sqref="K28"/>
    </sheetView>
  </sheetViews>
  <sheetFormatPr defaultRowHeight="15"/>
  <cols>
    <col min="1" max="1" width="25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7.425781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5.28515625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7109375" style="1" bestFit="1" customWidth="1"/>
    <col min="28" max="28" width="1" style="1" customWidth="1"/>
    <col min="29" max="29" width="7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4.42578125" style="1" bestFit="1" customWidth="1"/>
    <col min="34" max="34" width="1" style="1" customWidth="1"/>
    <col min="35" max="35" width="18.710937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9.5">
      <c r="A6" s="34" t="s">
        <v>31</v>
      </c>
      <c r="B6" s="34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 t="s">
        <v>31</v>
      </c>
      <c r="J6" s="34" t="s">
        <v>31</v>
      </c>
      <c r="K6" s="34" t="s">
        <v>31</v>
      </c>
      <c r="L6" s="34" t="s">
        <v>31</v>
      </c>
      <c r="M6" s="34" t="s">
        <v>31</v>
      </c>
      <c r="O6" s="34" t="s">
        <v>4</v>
      </c>
      <c r="P6" s="34" t="s">
        <v>4</v>
      </c>
      <c r="Q6" s="34" t="s">
        <v>4</v>
      </c>
      <c r="R6" s="34" t="s">
        <v>4</v>
      </c>
      <c r="S6" s="34" t="s">
        <v>4</v>
      </c>
      <c r="U6" s="34" t="s">
        <v>5</v>
      </c>
      <c r="V6" s="34" t="s">
        <v>5</v>
      </c>
      <c r="W6" s="34" t="s">
        <v>5</v>
      </c>
      <c r="X6" s="34" t="s">
        <v>5</v>
      </c>
      <c r="Y6" s="34" t="s">
        <v>5</v>
      </c>
      <c r="Z6" s="34" t="s">
        <v>5</v>
      </c>
      <c r="AA6" s="34" t="s">
        <v>5</v>
      </c>
      <c r="AC6" s="34" t="s">
        <v>6</v>
      </c>
      <c r="AD6" s="34"/>
      <c r="AE6" s="34"/>
      <c r="AF6" s="34"/>
      <c r="AG6" s="34"/>
      <c r="AH6" s="34"/>
      <c r="AI6" s="34"/>
      <c r="AJ6" s="34"/>
      <c r="AK6" s="34"/>
    </row>
    <row r="7" spans="1:37" ht="19.5" customHeight="1">
      <c r="A7" s="34" t="s">
        <v>32</v>
      </c>
      <c r="B7" s="34"/>
      <c r="C7" s="34" t="s">
        <v>33</v>
      </c>
      <c r="D7" s="34"/>
      <c r="E7" s="34" t="s">
        <v>34</v>
      </c>
      <c r="F7" s="34"/>
      <c r="G7" s="34" t="s">
        <v>35</v>
      </c>
      <c r="H7" s="34"/>
      <c r="I7" s="34" t="s">
        <v>36</v>
      </c>
      <c r="J7" s="34"/>
      <c r="K7" s="34" t="s">
        <v>37</v>
      </c>
      <c r="L7" s="34"/>
      <c r="M7" s="34" t="s">
        <v>30</v>
      </c>
      <c r="N7" s="34"/>
      <c r="O7" s="34" t="s">
        <v>7</v>
      </c>
      <c r="P7" s="34"/>
      <c r="Q7" s="34" t="s">
        <v>8</v>
      </c>
      <c r="R7" s="34"/>
      <c r="S7" s="34" t="s">
        <v>9</v>
      </c>
      <c r="U7" s="34" t="s">
        <v>10</v>
      </c>
      <c r="V7" s="34"/>
      <c r="W7" s="34"/>
      <c r="Y7" s="34" t="s">
        <v>11</v>
      </c>
      <c r="Z7" s="34" t="s">
        <v>11</v>
      </c>
      <c r="AA7" s="34" t="s">
        <v>11</v>
      </c>
      <c r="AC7" s="34" t="s">
        <v>7</v>
      </c>
      <c r="AD7" s="34"/>
      <c r="AE7" s="34" t="s">
        <v>38</v>
      </c>
      <c r="AF7" s="34"/>
      <c r="AG7" s="34" t="s">
        <v>8</v>
      </c>
      <c r="AH7" s="34"/>
      <c r="AI7" s="34" t="s">
        <v>9</v>
      </c>
      <c r="AJ7" s="34"/>
      <c r="AK7" s="34" t="s">
        <v>13</v>
      </c>
    </row>
    <row r="8" spans="1:37" ht="19.5" customHeight="1">
      <c r="A8" s="36" t="s">
        <v>32</v>
      </c>
      <c r="B8" s="36"/>
      <c r="C8" s="36" t="s">
        <v>33</v>
      </c>
      <c r="D8" s="36"/>
      <c r="E8" s="36" t="s">
        <v>34</v>
      </c>
      <c r="F8" s="36"/>
      <c r="G8" s="36" t="s">
        <v>35</v>
      </c>
      <c r="H8" s="36"/>
      <c r="I8" s="36" t="s">
        <v>36</v>
      </c>
      <c r="J8" s="36"/>
      <c r="K8" s="36" t="s">
        <v>37</v>
      </c>
      <c r="L8" s="36"/>
      <c r="M8" s="36" t="s">
        <v>30</v>
      </c>
      <c r="N8" s="36"/>
      <c r="O8" s="36" t="s">
        <v>7</v>
      </c>
      <c r="P8" s="36"/>
      <c r="Q8" s="36" t="s">
        <v>8</v>
      </c>
      <c r="R8" s="36"/>
      <c r="S8" s="36" t="s">
        <v>9</v>
      </c>
      <c r="U8" s="35" t="s">
        <v>7</v>
      </c>
      <c r="W8" s="35" t="s">
        <v>8</v>
      </c>
      <c r="Y8" s="35" t="s">
        <v>7</v>
      </c>
      <c r="AA8" s="35" t="s">
        <v>14</v>
      </c>
      <c r="AC8" s="36" t="s">
        <v>7</v>
      </c>
      <c r="AD8" s="36"/>
      <c r="AE8" s="36" t="s">
        <v>38</v>
      </c>
      <c r="AF8" s="36"/>
      <c r="AG8" s="36" t="s">
        <v>8</v>
      </c>
      <c r="AH8" s="36"/>
      <c r="AI8" s="36" t="s">
        <v>9</v>
      </c>
      <c r="AJ8" s="36"/>
      <c r="AK8" s="36" t="s">
        <v>13</v>
      </c>
    </row>
    <row r="9" spans="1:37" ht="15.75" customHeight="1">
      <c r="A9" s="38" t="s">
        <v>39</v>
      </c>
      <c r="C9" s="39" t="s">
        <v>40</v>
      </c>
      <c r="D9" s="39"/>
      <c r="E9" s="39" t="s">
        <v>40</v>
      </c>
      <c r="G9" s="37" t="s">
        <v>41</v>
      </c>
      <c r="H9" s="37"/>
      <c r="I9" s="37" t="s">
        <v>42</v>
      </c>
      <c r="J9" s="37"/>
      <c r="K9" s="37">
        <v>0</v>
      </c>
      <c r="L9" s="37"/>
      <c r="M9" s="37">
        <v>0</v>
      </c>
      <c r="N9" s="37"/>
      <c r="O9" s="37">
        <v>226200</v>
      </c>
      <c r="P9" s="37"/>
      <c r="Q9" s="37">
        <v>139075546715</v>
      </c>
      <c r="R9" s="37"/>
      <c r="S9" s="37">
        <v>138517124224</v>
      </c>
      <c r="T9" s="37"/>
      <c r="U9" s="37">
        <v>0</v>
      </c>
      <c r="V9" s="37"/>
      <c r="W9" s="37">
        <v>0</v>
      </c>
      <c r="X9" s="37"/>
      <c r="Y9" s="37">
        <v>0</v>
      </c>
      <c r="Z9" s="37"/>
      <c r="AA9" s="37">
        <v>0</v>
      </c>
      <c r="AB9" s="37"/>
      <c r="AC9" s="37">
        <v>226200</v>
      </c>
      <c r="AD9" s="37"/>
      <c r="AE9" s="37">
        <v>2468920</v>
      </c>
      <c r="AF9" s="37"/>
      <c r="AG9" s="37">
        <v>139075546715</v>
      </c>
      <c r="AH9" s="37"/>
      <c r="AI9" s="37">
        <v>139516203366</v>
      </c>
      <c r="AJ9" s="37"/>
      <c r="AK9" s="41">
        <v>2.81E-2</v>
      </c>
    </row>
    <row r="10" spans="1:37" ht="19.5">
      <c r="A10" s="38" t="s">
        <v>43</v>
      </c>
      <c r="C10" s="39" t="s">
        <v>40</v>
      </c>
      <c r="D10" s="39"/>
      <c r="E10" s="39" t="s">
        <v>40</v>
      </c>
      <c r="G10" s="37" t="s">
        <v>44</v>
      </c>
      <c r="H10" s="37"/>
      <c r="I10" s="37" t="s">
        <v>45</v>
      </c>
      <c r="J10" s="37"/>
      <c r="K10" s="37">
        <v>0</v>
      </c>
      <c r="L10" s="37"/>
      <c r="M10" s="37">
        <v>0</v>
      </c>
      <c r="N10" s="37"/>
      <c r="O10" s="37">
        <v>100</v>
      </c>
      <c r="P10" s="37"/>
      <c r="Q10" s="37">
        <v>76520435</v>
      </c>
      <c r="R10" s="37"/>
      <c r="S10" s="37">
        <v>77398845</v>
      </c>
      <c r="T10" s="37"/>
      <c r="U10" s="37">
        <v>0</v>
      </c>
      <c r="V10" s="37"/>
      <c r="W10" s="37">
        <v>0</v>
      </c>
      <c r="X10" s="37"/>
      <c r="Y10" s="37">
        <v>0</v>
      </c>
      <c r="Z10" s="37"/>
      <c r="AA10" s="37">
        <v>0</v>
      </c>
      <c r="AB10" s="37"/>
      <c r="AC10" s="37">
        <v>100</v>
      </c>
      <c r="AD10" s="37"/>
      <c r="AE10" s="37">
        <v>779190</v>
      </c>
      <c r="AF10" s="37"/>
      <c r="AG10" s="37">
        <v>76520435</v>
      </c>
      <c r="AH10" s="37"/>
      <c r="AI10" s="40">
        <v>77862508</v>
      </c>
      <c r="AJ10" s="40"/>
      <c r="AK10" s="42">
        <v>0</v>
      </c>
    </row>
    <row r="11" spans="1:37" ht="18.75">
      <c r="AI11" s="43">
        <f>SUM(AI9:AI10)</f>
        <v>139594065874</v>
      </c>
      <c r="AJ11" s="43"/>
      <c r="AK11" s="43">
        <f>SUM(AK9:AK10)</f>
        <v>2.81E-2</v>
      </c>
    </row>
  </sheetData>
  <mergeCells count="38">
    <mergeCell ref="I7:I8"/>
    <mergeCell ref="A2:AK2"/>
    <mergeCell ref="A3:AK3"/>
    <mergeCell ref="A4:AK4"/>
    <mergeCell ref="A5:AK5"/>
    <mergeCell ref="B7:B8"/>
    <mergeCell ref="D7:D8"/>
    <mergeCell ref="F7:F8"/>
    <mergeCell ref="H7:H8"/>
    <mergeCell ref="J7:J8"/>
    <mergeCell ref="L7:L8"/>
    <mergeCell ref="N7:N8"/>
    <mergeCell ref="P7:P8"/>
    <mergeCell ref="R7:R8"/>
    <mergeCell ref="AI7:AI8"/>
    <mergeCell ref="AK7:AK8"/>
    <mergeCell ref="AC6:AK6"/>
    <mergeCell ref="Y7:AA7"/>
    <mergeCell ref="U6:AA6"/>
    <mergeCell ref="AC7:AC8"/>
    <mergeCell ref="U7:W7"/>
    <mergeCell ref="AD7:AD8"/>
    <mergeCell ref="AF7:AF8"/>
    <mergeCell ref="AH7:AH8"/>
    <mergeCell ref="AJ7:AJ8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3" ht="23.25"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13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3" ht="23.2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23.25">
      <c r="A7" s="4" t="s">
        <v>3</v>
      </c>
      <c r="C7" s="4" t="s">
        <v>7</v>
      </c>
      <c r="E7" s="4" t="s">
        <v>46</v>
      </c>
      <c r="G7" s="4" t="s">
        <v>47</v>
      </c>
      <c r="I7" s="4" t="s">
        <v>48</v>
      </c>
      <c r="K7" s="4" t="s">
        <v>49</v>
      </c>
      <c r="M7" s="4" t="s">
        <v>50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31" ht="23.25"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31" ht="23.25"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31" ht="23.25">
      <c r="A6" s="4" t="s">
        <v>51</v>
      </c>
      <c r="B6" s="4" t="s">
        <v>51</v>
      </c>
      <c r="C6" s="4" t="s">
        <v>51</v>
      </c>
      <c r="D6" s="4" t="s">
        <v>51</v>
      </c>
      <c r="E6" s="4" t="s">
        <v>51</v>
      </c>
      <c r="F6" s="4" t="s">
        <v>51</v>
      </c>
      <c r="G6" s="4" t="s">
        <v>51</v>
      </c>
      <c r="H6" s="4" t="s">
        <v>51</v>
      </c>
      <c r="I6" s="4" t="s">
        <v>51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</row>
    <row r="7" spans="1:31" ht="23.25">
      <c r="A7" s="4" t="s">
        <v>52</v>
      </c>
      <c r="C7" s="4" t="s">
        <v>36</v>
      </c>
      <c r="E7" s="4" t="s">
        <v>37</v>
      </c>
      <c r="G7" s="4" t="s">
        <v>53</v>
      </c>
      <c r="I7" s="4" t="s">
        <v>34</v>
      </c>
      <c r="K7" s="4" t="s">
        <v>7</v>
      </c>
      <c r="M7" s="4" t="s">
        <v>8</v>
      </c>
      <c r="O7" s="4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4" t="s">
        <v>7</v>
      </c>
      <c r="AA7" s="4" t="s">
        <v>8</v>
      </c>
      <c r="AC7" s="4" t="s">
        <v>9</v>
      </c>
      <c r="AE7" s="4" t="s">
        <v>54</v>
      </c>
    </row>
    <row r="8" spans="1:31" ht="23.25">
      <c r="A8" s="4" t="s">
        <v>52</v>
      </c>
      <c r="C8" s="4" t="s">
        <v>36</v>
      </c>
      <c r="E8" s="4" t="s">
        <v>37</v>
      </c>
      <c r="G8" s="4" t="s">
        <v>53</v>
      </c>
      <c r="I8" s="4" t="s">
        <v>34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8</v>
      </c>
      <c r="AC8" s="4" t="s">
        <v>9</v>
      </c>
      <c r="AE8" s="4" t="s">
        <v>54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2:S13"/>
  <sheetViews>
    <sheetView rightToLeft="1" workbookViewId="0">
      <selection activeCell="I23" sqref="I23"/>
    </sheetView>
  </sheetViews>
  <sheetFormatPr defaultRowHeight="15"/>
  <cols>
    <col min="1" max="1" width="68.42578125" style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" style="1" customWidth="1"/>
    <col min="12" max="12" width="1" style="1" customWidth="1"/>
    <col min="13" max="13" width="6.7109375" style="1" bestFit="1" customWidth="1"/>
    <col min="14" max="14" width="1" style="1" customWidth="1"/>
    <col min="15" max="15" width="6.140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>
      <c r="A6" s="8" t="s">
        <v>55</v>
      </c>
      <c r="C6" s="44" t="s">
        <v>56</v>
      </c>
      <c r="D6" s="44"/>
      <c r="E6" s="44"/>
      <c r="F6" s="44"/>
      <c r="G6" s="44"/>
      <c r="H6" s="44"/>
      <c r="I6" s="44"/>
      <c r="K6" s="45" t="s">
        <v>4</v>
      </c>
      <c r="M6" s="8" t="s">
        <v>5</v>
      </c>
      <c r="N6" s="8" t="s">
        <v>5</v>
      </c>
      <c r="O6" s="8" t="s">
        <v>5</v>
      </c>
      <c r="Q6" s="44" t="s">
        <v>6</v>
      </c>
      <c r="R6" s="44"/>
      <c r="S6" s="44"/>
    </row>
    <row r="7" spans="1:19" ht="21">
      <c r="A7" s="9" t="s">
        <v>55</v>
      </c>
      <c r="C7" s="45" t="s">
        <v>57</v>
      </c>
      <c r="E7" s="45" t="s">
        <v>58</v>
      </c>
      <c r="G7" s="45" t="s">
        <v>59</v>
      </c>
      <c r="I7" s="45" t="s">
        <v>37</v>
      </c>
      <c r="K7" s="10" t="s">
        <v>60</v>
      </c>
      <c r="M7" s="45" t="s">
        <v>61</v>
      </c>
      <c r="N7" s="45"/>
      <c r="O7" s="45" t="s">
        <v>62</v>
      </c>
      <c r="P7" s="45"/>
      <c r="Q7" s="45" t="s">
        <v>60</v>
      </c>
      <c r="R7" s="45"/>
      <c r="S7" s="45" t="s">
        <v>54</v>
      </c>
    </row>
    <row r="8" spans="1:19" ht="21">
      <c r="A8" s="46" t="s">
        <v>63</v>
      </c>
      <c r="B8" s="47"/>
      <c r="C8" s="47" t="s">
        <v>64</v>
      </c>
      <c r="D8" s="47"/>
      <c r="E8" s="47" t="s">
        <v>65</v>
      </c>
      <c r="F8" s="47"/>
      <c r="G8" s="47" t="s">
        <v>66</v>
      </c>
      <c r="H8" s="47"/>
      <c r="I8" s="47">
        <v>0</v>
      </c>
      <c r="J8" s="47"/>
      <c r="K8" s="47">
        <v>172969148</v>
      </c>
      <c r="L8" s="47"/>
      <c r="M8" s="47">
        <v>0</v>
      </c>
      <c r="N8" s="47"/>
      <c r="O8" s="47">
        <v>0</v>
      </c>
      <c r="P8" s="47"/>
      <c r="Q8" s="47">
        <v>172969148</v>
      </c>
      <c r="R8" s="47"/>
      <c r="S8" s="50">
        <v>0</v>
      </c>
    </row>
    <row r="9" spans="1:19" ht="21">
      <c r="A9" s="46" t="s">
        <v>63</v>
      </c>
      <c r="B9" s="47"/>
      <c r="C9" s="47" t="s">
        <v>67</v>
      </c>
      <c r="D9" s="47"/>
      <c r="E9" s="47" t="s">
        <v>65</v>
      </c>
      <c r="F9" s="47"/>
      <c r="G9" s="47" t="s">
        <v>66</v>
      </c>
      <c r="H9" s="47"/>
      <c r="I9" s="47">
        <v>0</v>
      </c>
      <c r="J9" s="47"/>
      <c r="K9" s="47">
        <v>3013250</v>
      </c>
      <c r="L9" s="47"/>
      <c r="M9" s="47">
        <v>0</v>
      </c>
      <c r="N9" s="47"/>
      <c r="O9" s="47">
        <v>0</v>
      </c>
      <c r="P9" s="47"/>
      <c r="Q9" s="47">
        <v>3013250</v>
      </c>
      <c r="R9" s="47"/>
      <c r="S9" s="50">
        <v>0</v>
      </c>
    </row>
    <row r="10" spans="1:19" ht="21">
      <c r="A10" s="46" t="s">
        <v>63</v>
      </c>
      <c r="B10" s="47"/>
      <c r="C10" s="47" t="s">
        <v>68</v>
      </c>
      <c r="D10" s="47"/>
      <c r="E10" s="47" t="s">
        <v>65</v>
      </c>
      <c r="F10" s="47"/>
      <c r="G10" s="47" t="s">
        <v>66</v>
      </c>
      <c r="H10" s="47"/>
      <c r="I10" s="47">
        <v>0</v>
      </c>
      <c r="J10" s="47"/>
      <c r="K10" s="47">
        <v>4019050</v>
      </c>
      <c r="L10" s="47"/>
      <c r="M10" s="47">
        <v>0</v>
      </c>
      <c r="N10" s="47"/>
      <c r="O10" s="47">
        <v>0</v>
      </c>
      <c r="P10" s="47"/>
      <c r="Q10" s="47">
        <v>4019050</v>
      </c>
      <c r="R10" s="47"/>
      <c r="S10" s="50">
        <v>0</v>
      </c>
    </row>
    <row r="11" spans="1:19" ht="21">
      <c r="A11" s="46" t="s">
        <v>63</v>
      </c>
      <c r="B11" s="47"/>
      <c r="C11" s="47" t="s">
        <v>69</v>
      </c>
      <c r="D11" s="47"/>
      <c r="E11" s="47" t="s">
        <v>65</v>
      </c>
      <c r="F11" s="47"/>
      <c r="G11" s="47" t="s">
        <v>66</v>
      </c>
      <c r="H11" s="47"/>
      <c r="I11" s="47">
        <v>0</v>
      </c>
      <c r="J11" s="47"/>
      <c r="K11" s="47">
        <v>4010300</v>
      </c>
      <c r="L11" s="47"/>
      <c r="M11" s="47">
        <v>0</v>
      </c>
      <c r="N11" s="47"/>
      <c r="O11" s="47">
        <v>0</v>
      </c>
      <c r="P11" s="47"/>
      <c r="Q11" s="47">
        <v>4010300</v>
      </c>
      <c r="R11" s="47"/>
      <c r="S11" s="50">
        <v>0</v>
      </c>
    </row>
    <row r="12" spans="1:19" ht="21">
      <c r="A12" s="56" t="s">
        <v>70</v>
      </c>
      <c r="B12" s="47"/>
      <c r="C12" s="47" t="s">
        <v>71</v>
      </c>
      <c r="D12" s="47"/>
      <c r="E12" s="47" t="s">
        <v>72</v>
      </c>
      <c r="F12" s="47"/>
      <c r="G12" s="47" t="s">
        <v>73</v>
      </c>
      <c r="H12" s="47"/>
      <c r="I12" s="47">
        <v>0</v>
      </c>
      <c r="J12" s="47"/>
      <c r="K12" s="49">
        <v>2696134000</v>
      </c>
      <c r="L12" s="48"/>
      <c r="M12" s="48">
        <v>0</v>
      </c>
      <c r="N12" s="48"/>
      <c r="O12" s="48">
        <v>0</v>
      </c>
      <c r="P12" s="48"/>
      <c r="Q12" s="48">
        <v>2696134000</v>
      </c>
      <c r="R12" s="48"/>
      <c r="S12" s="51">
        <v>5.0000000000000001E-4</v>
      </c>
    </row>
    <row r="13" spans="1:19" ht="21">
      <c r="A13" s="46" t="s">
        <v>115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>
        <v>0</v>
      </c>
      <c r="N13" s="47"/>
      <c r="O13" s="47">
        <v>0</v>
      </c>
      <c r="P13" s="47"/>
      <c r="Q13" s="47">
        <f>SUM(Q8:Q12)</f>
        <v>2880145748</v>
      </c>
      <c r="R13" s="47"/>
      <c r="S13" s="50">
        <f>SUM(S8:S12)</f>
        <v>5.0000000000000001E-4</v>
      </c>
    </row>
  </sheetData>
  <mergeCells count="7">
    <mergeCell ref="A2:S2"/>
    <mergeCell ref="A3:S3"/>
    <mergeCell ref="A4:S4"/>
    <mergeCell ref="A6:A7"/>
    <mergeCell ref="C6:I6"/>
    <mergeCell ref="Q6:S6"/>
    <mergeCell ref="M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2:S9"/>
  <sheetViews>
    <sheetView rightToLeft="1" workbookViewId="0">
      <selection activeCell="S24" sqref="R24:S24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9.855468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0">
      <c r="A3" s="52" t="s">
        <v>74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30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6" spans="1:19" ht="21">
      <c r="A6" s="44" t="s">
        <v>75</v>
      </c>
      <c r="B6" s="44" t="s">
        <v>75</v>
      </c>
      <c r="C6" s="44" t="s">
        <v>75</v>
      </c>
      <c r="D6" s="44" t="s">
        <v>75</v>
      </c>
      <c r="E6" s="44" t="s">
        <v>75</v>
      </c>
      <c r="F6" s="44" t="s">
        <v>75</v>
      </c>
      <c r="G6" s="44" t="s">
        <v>75</v>
      </c>
      <c r="I6" s="44" t="s">
        <v>76</v>
      </c>
      <c r="J6" s="44" t="s">
        <v>76</v>
      </c>
      <c r="K6" s="44" t="s">
        <v>76</v>
      </c>
      <c r="L6" s="44" t="s">
        <v>76</v>
      </c>
      <c r="M6" s="44" t="s">
        <v>76</v>
      </c>
      <c r="O6" s="44" t="s">
        <v>77</v>
      </c>
      <c r="P6" s="44" t="s">
        <v>77</v>
      </c>
      <c r="Q6" s="44" t="s">
        <v>77</v>
      </c>
      <c r="R6" s="44" t="s">
        <v>77</v>
      </c>
      <c r="S6" s="44" t="s">
        <v>77</v>
      </c>
    </row>
    <row r="7" spans="1:19" ht="21">
      <c r="A7" s="53" t="s">
        <v>78</v>
      </c>
      <c r="B7" s="53"/>
      <c r="C7" s="53" t="s">
        <v>79</v>
      </c>
      <c r="D7" s="53"/>
      <c r="E7" s="53" t="s">
        <v>36</v>
      </c>
      <c r="F7" s="53"/>
      <c r="G7" s="53" t="s">
        <v>37</v>
      </c>
      <c r="H7" s="53"/>
      <c r="I7" s="53" t="s">
        <v>80</v>
      </c>
      <c r="J7" s="53"/>
      <c r="K7" s="53" t="s">
        <v>81</v>
      </c>
      <c r="L7" s="53"/>
      <c r="M7" s="53" t="s">
        <v>82</v>
      </c>
      <c r="N7" s="53"/>
      <c r="O7" s="53" t="s">
        <v>80</v>
      </c>
      <c r="P7" s="53"/>
      <c r="Q7" s="53" t="s">
        <v>81</v>
      </c>
      <c r="R7" s="53"/>
      <c r="S7" s="53" t="s">
        <v>82</v>
      </c>
    </row>
    <row r="8" spans="1:19" ht="21">
      <c r="A8" s="57" t="s">
        <v>70</v>
      </c>
      <c r="C8" s="55">
        <v>14</v>
      </c>
      <c r="D8" s="55"/>
      <c r="E8" s="55" t="s">
        <v>83</v>
      </c>
      <c r="F8" s="55"/>
      <c r="G8" s="55">
        <v>0</v>
      </c>
      <c r="H8" s="55"/>
      <c r="I8" s="58">
        <v>0</v>
      </c>
      <c r="J8" s="58"/>
      <c r="K8" s="58">
        <v>0</v>
      </c>
      <c r="L8" s="58"/>
      <c r="M8" s="58">
        <v>0</v>
      </c>
      <c r="N8" s="58"/>
      <c r="O8" s="58">
        <v>161413812</v>
      </c>
      <c r="P8" s="58"/>
      <c r="Q8" s="58">
        <v>0</v>
      </c>
      <c r="R8" s="58"/>
      <c r="S8" s="58">
        <v>161413812</v>
      </c>
    </row>
    <row r="9" spans="1:19" ht="21">
      <c r="A9" s="54" t="s">
        <v>115</v>
      </c>
      <c r="I9" s="59">
        <v>0</v>
      </c>
      <c r="J9" s="59"/>
      <c r="K9" s="59">
        <v>0</v>
      </c>
      <c r="L9" s="59"/>
      <c r="M9" s="59">
        <v>0</v>
      </c>
      <c r="N9" s="59"/>
      <c r="O9" s="59">
        <f>SUM(O8)</f>
        <v>161413812</v>
      </c>
      <c r="P9" s="59"/>
      <c r="Q9" s="59">
        <f>SUM(Q8)</f>
        <v>0</v>
      </c>
      <c r="R9" s="59"/>
      <c r="S9" s="59">
        <f>SUM(S8)</f>
        <v>161413812</v>
      </c>
    </row>
  </sheetData>
  <mergeCells count="6">
    <mergeCell ref="A2:S2"/>
    <mergeCell ref="A3:S3"/>
    <mergeCell ref="A4:S4"/>
    <mergeCell ref="A6:G6"/>
    <mergeCell ref="O6:S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</row>
    <row r="3" spans="1:19" ht="23.25">
      <c r="D3" s="4" t="s">
        <v>74</v>
      </c>
      <c r="E3" s="4" t="s">
        <v>74</v>
      </c>
      <c r="F3" s="4" t="s">
        <v>74</v>
      </c>
      <c r="G3" s="4" t="s">
        <v>74</v>
      </c>
      <c r="H3" s="4" t="s">
        <v>74</v>
      </c>
    </row>
    <row r="4" spans="1:19" ht="23.25"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</row>
    <row r="6" spans="1:19" ht="23.25">
      <c r="A6" s="4" t="s">
        <v>3</v>
      </c>
      <c r="C6" s="4" t="s">
        <v>84</v>
      </c>
      <c r="D6" s="4" t="s">
        <v>84</v>
      </c>
      <c r="E6" s="4" t="s">
        <v>84</v>
      </c>
      <c r="F6" s="4" t="s">
        <v>84</v>
      </c>
      <c r="G6" s="4" t="s">
        <v>84</v>
      </c>
      <c r="I6" s="4" t="s">
        <v>76</v>
      </c>
      <c r="J6" s="4" t="s">
        <v>76</v>
      </c>
      <c r="K6" s="4" t="s">
        <v>76</v>
      </c>
      <c r="L6" s="4" t="s">
        <v>76</v>
      </c>
      <c r="M6" s="4" t="s">
        <v>76</v>
      </c>
      <c r="O6" s="4" t="s">
        <v>77</v>
      </c>
      <c r="P6" s="4" t="s">
        <v>77</v>
      </c>
      <c r="Q6" s="4" t="s">
        <v>77</v>
      </c>
      <c r="R6" s="4" t="s">
        <v>77</v>
      </c>
      <c r="S6" s="4" t="s">
        <v>77</v>
      </c>
    </row>
    <row r="7" spans="1:19" ht="23.25">
      <c r="A7" s="4" t="s">
        <v>3</v>
      </c>
      <c r="C7" s="4" t="s">
        <v>85</v>
      </c>
      <c r="E7" s="4" t="s">
        <v>86</v>
      </c>
      <c r="G7" s="4" t="s">
        <v>87</v>
      </c>
      <c r="I7" s="4" t="s">
        <v>88</v>
      </c>
      <c r="K7" s="4" t="s">
        <v>81</v>
      </c>
      <c r="M7" s="4" t="s">
        <v>89</v>
      </c>
      <c r="O7" s="4" t="s">
        <v>88</v>
      </c>
      <c r="Q7" s="4" t="s">
        <v>81</v>
      </c>
      <c r="S7" s="4" t="s">
        <v>89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امیر ربانی</cp:lastModifiedBy>
  <dcterms:created xsi:type="dcterms:W3CDTF">2024-01-06T09:25:01Z</dcterms:created>
  <dcterms:modified xsi:type="dcterms:W3CDTF">2024-01-06T13:29:48Z</dcterms:modified>
</cp:coreProperties>
</file>