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rabani\Desktop\"/>
    </mc:Choice>
  </mc:AlternateContent>
  <xr:revisionPtr revIDLastSave="0" documentId="13_ncr:1_{78528F06-5110-48B8-B808-261C700E3187}" xr6:coauthVersionLast="47" xr6:coauthVersionMax="47" xr10:uidLastSave="{00000000-0000-0000-0000-000000000000}"/>
  <bookViews>
    <workbookView xWindow="-120" yWindow="-120" windowWidth="29040" windowHeight="15840" tabRatio="769" xr2:uid="{00000000-000D-0000-FFFF-FFFF00000000}"/>
  </bookViews>
  <sheets>
    <sheet name="نام مشخصات صندوق" sheetId="16" r:id="rId1"/>
    <sheet name="سهام" sheetId="1" r:id="rId2"/>
    <sheet name="تبعی" sheetId="2" state="hidden" r:id="rId3"/>
    <sheet name="اوراق مشارکت" sheetId="3" r:id="rId4"/>
    <sheet name="تعدیل قیمت" sheetId="4" state="hidden" r:id="rId5"/>
    <sheet name="گواهی سپرده" sheetId="5" state="hidden" r:id="rId6"/>
    <sheet name="سپرده" sheetId="6" r:id="rId7"/>
    <sheet name="سود اوراق بهادار و سپرده بانکی" sheetId="7" r:id="rId8"/>
    <sheet name="درآمد سود سهام" sheetId="8" state="hidden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state="hidden" r:id="rId14"/>
    <sheet name="سایر درآمدها" sheetId="14" r:id="rId15"/>
    <sheet name="جمع درآمدها" sheetId="15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C10" i="15"/>
  <c r="Q13" i="12"/>
  <c r="O13" i="12"/>
  <c r="M13" i="12"/>
  <c r="K13" i="12"/>
  <c r="I13" i="12"/>
  <c r="G13" i="12"/>
  <c r="E13" i="12"/>
  <c r="C13" i="12"/>
  <c r="U21" i="11"/>
  <c r="S21" i="11"/>
  <c r="Q21" i="11"/>
  <c r="O21" i="11"/>
  <c r="M21" i="11"/>
  <c r="K21" i="11"/>
  <c r="I21" i="11"/>
  <c r="G21" i="11"/>
  <c r="E21" i="11"/>
  <c r="C21" i="11"/>
  <c r="Q23" i="10"/>
  <c r="O23" i="10"/>
  <c r="M23" i="10"/>
  <c r="K23" i="10"/>
  <c r="I23" i="10"/>
  <c r="G23" i="10"/>
  <c r="E23" i="10"/>
  <c r="C23" i="10"/>
  <c r="Q23" i="9"/>
  <c r="O23" i="9"/>
  <c r="M23" i="9"/>
  <c r="K23" i="9"/>
  <c r="I23" i="9"/>
  <c r="G23" i="9"/>
  <c r="E23" i="9"/>
  <c r="C23" i="9"/>
  <c r="S9" i="7"/>
  <c r="Q9" i="7"/>
  <c r="O9" i="7"/>
  <c r="M9" i="7"/>
  <c r="K9" i="7"/>
  <c r="I9" i="7"/>
  <c r="S13" i="6"/>
  <c r="Q13" i="6"/>
  <c r="O13" i="6"/>
  <c r="M13" i="6"/>
  <c r="AI11" i="3"/>
  <c r="AK11" i="3"/>
  <c r="Y22" i="1"/>
  <c r="W22" i="1"/>
  <c r="U22" i="1"/>
  <c r="S22" i="1"/>
  <c r="Q22" i="1"/>
  <c r="O22" i="1"/>
  <c r="M22" i="1"/>
  <c r="K22" i="1"/>
  <c r="I22" i="1"/>
  <c r="G22" i="1"/>
  <c r="E22" i="1"/>
  <c r="C22" i="1"/>
</calcChain>
</file>

<file path=xl/sharedStrings.xml><?xml version="1.0" encoding="utf-8"?>
<sst xmlns="http://schemas.openxmlformats.org/spreadsheetml/2006/main" count="651" uniqueCount="116">
  <si>
    <t>صندوق سرمایه گذاری اختصاصی بازارگردانی آوای فراز</t>
  </si>
  <si>
    <t>صورت وضعیت پورتفوی</t>
  </si>
  <si>
    <t>برای ماه منتهی به 1402/11/15</t>
  </si>
  <si>
    <t>نام شرکت</t>
  </si>
  <si>
    <t>1402/10/15</t>
  </si>
  <si>
    <t>تغییرات طی دوره</t>
  </si>
  <si>
    <t>1402/11/15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</si>
  <si>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</si>
  <si>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</si>
  <si>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</si>
  <si>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</si>
  <si>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</si>
  <si>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</si>
  <si>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</si>
  <si>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</si>
  <si>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سرمایه گذاری آوا نوین</t>
  </si>
  <si>
    <t>صندوق س افرا نماد پایدار-ثابت</t>
  </si>
  <si>
    <t>صندوق س.پایا ثروت پویا-د</t>
  </si>
  <si>
    <t>صندوق س.سپهرسودمند سینا-د</t>
  </si>
  <si>
    <t>سرمایه گذاری کشاورزی کوثر</t>
  </si>
  <si>
    <t>صندوق س.اعتماد آفرین پارسیان-د</t>
  </si>
  <si>
    <t>نیروگاه زاگرس کوثر</t>
  </si>
  <si>
    <t>خوراک‌  دام‌ پارس‌</t>
  </si>
  <si>
    <t>مجتمع تولید گوشت مرغ ماهان</t>
  </si>
  <si>
    <t>کشت وصنعت شریف آباد</t>
  </si>
  <si>
    <t>پنبه و دانه های روغنی خراسان</t>
  </si>
  <si>
    <t>توسعه صنایع و معادن کوثر</t>
  </si>
  <si>
    <t>صندوق س. آریا-د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</si>
  <si>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</si>
  <si>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</si>
  <si>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</si>
  <si>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</si>
  <si>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</si>
  <si>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</si>
  <si>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</si>
  <si>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</si>
  <si>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</si>
  <si>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</si>
  <si>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</si>
  <si>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</si>
  <si>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اسنادخزانه-م5بودجه01-041015</t>
  </si>
  <si>
    <t>بله</t>
  </si>
  <si>
    <t>1401/12/08</t>
  </si>
  <si>
    <t>1404/10/14</t>
  </si>
  <si>
    <t>اسنادخزانه-م2بودجه00-031024</t>
  </si>
  <si>
    <t>1400/02/22</t>
  </si>
  <si>
    <t>1403/10/24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</si>
  <si>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</si>
  <si>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</si>
  <si>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</si>
  <si>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</si>
  <si>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</si>
  <si>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</si>
  <si>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</si>
  <si>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</si>
  <si>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</si>
  <si>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</si>
  <si>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</si>
  <si>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</si>
  <si>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</si>
  <si>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</si>
  <si>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</si>
  <si>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</si>
  <si>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</si>
  <si>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قرض الحسنه رسالت مرکز بانکداری اجتماعی متمرکز(بام) گروه اقتصاد و صن</t>
  </si>
  <si>
    <t>10.9058386.1</t>
  </si>
  <si>
    <t>قرض الحسنه</t>
  </si>
  <si>
    <t>1400/06/02</t>
  </si>
  <si>
    <t>10.9058386.5</t>
  </si>
  <si>
    <t>10.9058386.6</t>
  </si>
  <si>
    <t>10.9058386.7</t>
  </si>
  <si>
    <t>بانک پاسارگاد جهان کودک</t>
  </si>
  <si>
    <t>290-8100-15804935-1</t>
  </si>
  <si>
    <t>سپرده کوتاه مدت</t>
  </si>
  <si>
    <t>1401/09/14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</si>
  <si>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</si>
  <si>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</si>
  <si>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</si>
  <si>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</si>
  <si>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</si>
  <si>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</si>
  <si>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</si>
  <si>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</si>
  <si>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</si>
  <si>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</si>
  <si>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</si>
  <si>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</si>
  <si>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</si>
  <si>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</si>
  <si>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</si>
  <si>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</si>
  <si>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</si>
  <si>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</si>
  <si>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</si>
  <si>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</si>
  <si>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اسنادخزانه-م11بودجه99-020906</t>
  </si>
  <si>
    <t>اسنادخزانه-م8بودجه99-020606</t>
  </si>
  <si>
    <t>اسنادخزانه-م21بودجه98-020906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</si>
  <si>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</si>
  <si>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</si>
  <si>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</si>
  <si>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</si>
  <si>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</si>
  <si>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</si>
  <si>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</si>
  <si>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</si>
  <si>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</si>
  <si>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</si>
  <si>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</si>
  <si>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</si>
  <si>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</si>
  <si>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</si>
  <si>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</si>
  <si>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</si>
  <si>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برای ماه منتهی به 1402/12/15</t>
  </si>
  <si>
    <t xml:space="preserve">جمع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</si>
</sst>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u/>
      <sz val="22"/>
      <name val="B Nazanin"/>
      <charset val="178"/>
    </font>
    <font>
      <b/>
      <sz val="16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color rgb="FFFF0000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b/>
      <sz val="11"/>
      <name val="B Nazanin"/>
      <charset val="178"/>
    </font>
    <font>
      <b/>
      <sz val="18"/>
      <color rgb="FF000000"/>
      <name val="B Nazanin"/>
      <charset val="178"/>
    </font>
    <font>
      <b/>
      <sz val="14"/>
      <name val="B Nazanin"/>
      <charset val="178"/>
    </font>
    <font>
      <sz val="14"/>
      <name val="B Nazanin"/>
      <charset val="178"/>
    </font>
    <font>
      <sz val="14"/>
      <color rgb="FFFF0000"/>
      <name val="B Nazanin"/>
      <charset val="178"/>
    </font>
    <font>
      <b/>
      <sz val="14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0" fontId="8" fillId="0" borderId="0" xfId="0" applyFont="1"/>
    <xf numFmtId="0" fontId="6" fillId="0" borderId="0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/>
    </xf>
    <xf numFmtId="10" fontId="7" fillId="0" borderId="0" xfId="0" applyNumberFormat="1" applyFont="1" applyAlignment="1">
      <alignment horizontal="center"/>
    </xf>
    <xf numFmtId="10" fontId="7" fillId="0" borderId="3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3" fontId="9" fillId="0" borderId="0" xfId="0" applyNumberFormat="1" applyFont="1" applyAlignment="1">
      <alignment horizontal="center"/>
    </xf>
    <xf numFmtId="3" fontId="9" fillId="0" borderId="3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10" fontId="11" fillId="0" borderId="0" xfId="0" applyNumberFormat="1" applyFont="1" applyAlignment="1">
      <alignment horizontal="center"/>
    </xf>
    <xf numFmtId="3" fontId="11" fillId="0" borderId="3" xfId="0" applyNumberFormat="1" applyFont="1" applyBorder="1" applyAlignment="1">
      <alignment horizontal="center"/>
    </xf>
    <xf numFmtId="10" fontId="11" fillId="0" borderId="3" xfId="0" applyNumberFormat="1" applyFont="1" applyBorder="1" applyAlignment="1">
      <alignment horizontal="center"/>
    </xf>
    <xf numFmtId="0" fontId="8" fillId="0" borderId="1" xfId="0" applyFont="1" applyBorder="1"/>
    <xf numFmtId="0" fontId="10" fillId="0" borderId="0" xfId="0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Border="1"/>
    <xf numFmtId="0" fontId="11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/>
    <xf numFmtId="10" fontId="7" fillId="0" borderId="0" xfId="0" applyNumberFormat="1" applyFont="1" applyAlignment="1">
      <alignment horizontal="center" vertical="center"/>
    </xf>
    <xf numFmtId="10" fontId="7" fillId="0" borderId="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0" fontId="1" fillId="0" borderId="0" xfId="0" applyFont="1"/>
    <xf numFmtId="0" fontId="8" fillId="0" borderId="3" xfId="0" applyFont="1" applyBorder="1"/>
    <xf numFmtId="0" fontId="14" fillId="0" borderId="0" xfId="0" applyFont="1"/>
    <xf numFmtId="3" fontId="15" fillId="0" borderId="0" xfId="0" applyNumberFormat="1" applyFont="1" applyAlignment="1">
      <alignment horizontal="center"/>
    </xf>
    <xf numFmtId="0" fontId="14" fillId="0" borderId="3" xfId="0" applyFont="1" applyBorder="1"/>
    <xf numFmtId="3" fontId="15" fillId="0" borderId="3" xfId="0" applyNumberFormat="1" applyFont="1" applyBorder="1" applyAlignment="1">
      <alignment horizontal="center"/>
    </xf>
    <xf numFmtId="10" fontId="15" fillId="0" borderId="0" xfId="0" applyNumberFormat="1" applyFont="1" applyAlignment="1">
      <alignment horizontal="center"/>
    </xf>
    <xf numFmtId="10" fontId="15" fillId="0" borderId="3" xfId="0" applyNumberFormat="1" applyFont="1" applyBorder="1" applyAlignment="1">
      <alignment horizontal="center"/>
    </xf>
    <xf numFmtId="3" fontId="15" fillId="0" borderId="0" xfId="0" applyNumberFormat="1" applyFont="1" applyBorder="1" applyAlignment="1">
      <alignment horizontal="center"/>
    </xf>
    <xf numFmtId="3" fontId="16" fillId="0" borderId="0" xfId="0" applyNumberFormat="1" applyFont="1" applyAlignment="1">
      <alignment horizontal="center"/>
    </xf>
    <xf numFmtId="10" fontId="16" fillId="0" borderId="0" xfId="0" applyNumberFormat="1" applyFont="1" applyAlignment="1">
      <alignment horizontal="center"/>
    </xf>
    <xf numFmtId="3" fontId="16" fillId="0" borderId="3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10" fontId="9" fillId="0" borderId="0" xfId="0" applyNumberFormat="1" applyFont="1" applyAlignment="1">
      <alignment horizontal="center"/>
    </xf>
    <xf numFmtId="10" fontId="9" fillId="0" borderId="3" xfId="0" applyNumberFormat="1" applyFont="1" applyBorder="1" applyAlignment="1">
      <alignment horizontal="center"/>
    </xf>
    <xf numFmtId="0" fontId="1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7</xdr:row>
      <xdr:rowOff>19050</xdr:rowOff>
    </xdr:from>
    <xdr:to>
      <xdr:col>10</xdr:col>
      <xdr:colOff>61603</xdr:colOff>
      <xdr:row>19</xdr:row>
      <xdr:rowOff>959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B3B871-C986-4D5B-A2ED-CFD16649A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1528797" y="1352550"/>
          <a:ext cx="3023878" cy="2267909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20</xdr:row>
      <xdr:rowOff>133350</xdr:rowOff>
    </xdr:from>
    <xdr:to>
      <xdr:col>12</xdr:col>
      <xdr:colOff>155544</xdr:colOff>
      <xdr:row>22</xdr:row>
      <xdr:rowOff>136431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184B00-1F37-42A0-BBAA-A1A8A6163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0215656" y="3943350"/>
          <a:ext cx="5499069" cy="384081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23</xdr:row>
      <xdr:rowOff>180975</xdr:rowOff>
    </xdr:from>
    <xdr:to>
      <xdr:col>12</xdr:col>
      <xdr:colOff>384144</xdr:colOff>
      <xdr:row>26</xdr:row>
      <xdr:rowOff>17942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B359F34-5ABF-4AAA-9F41-238DC7688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79987056" y="4562475"/>
          <a:ext cx="5499069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29</xdr:row>
      <xdr:rowOff>0</xdr:rowOff>
    </xdr:from>
    <xdr:to>
      <xdr:col>12</xdr:col>
      <xdr:colOff>22194</xdr:colOff>
      <xdr:row>31</xdr:row>
      <xdr:rowOff>3081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0BFD837-E73B-406D-8A98-6FE033D01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980349006" y="5762625"/>
          <a:ext cx="5499069" cy="384081"/>
        </a:xfrm>
        <a:prstGeom prst="rect">
          <a:avLst/>
        </a:prstGeom>
      </xdr:spPr>
    </xdr:pic>
    <xdr:clientData/>
  </xdr:twoCellAnchor>
  <xdr:twoCellAnchor editAs="oneCell">
    <xdr:from>
      <xdr:col>2</xdr:col>
      <xdr:colOff>600075</xdr:colOff>
      <xdr:row>31</xdr:row>
      <xdr:rowOff>171450</xdr:rowOff>
    </xdr:from>
    <xdr:to>
      <xdr:col>12</xdr:col>
      <xdr:colOff>3144</xdr:colOff>
      <xdr:row>34</xdr:row>
      <xdr:rowOff>179120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A1D6923-C7AB-4719-8835-642588FBE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980368056" y="6315075"/>
          <a:ext cx="5499069" cy="5791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54D13-0909-4266-8AE4-96B3A786406E}">
  <dimension ref="E28:L28"/>
  <sheetViews>
    <sheetView rightToLeft="1" tabSelected="1" workbookViewId="0">
      <selection activeCell="B9" sqref="B9"/>
    </sheetView>
  </sheetViews>
  <sheetFormatPr defaultRowHeight="15"/>
  <sheetData>
    <row r="28" spans="5:12" ht="33.75">
      <c r="E28" s="5" t="s">
        <v>114</v>
      </c>
      <c r="F28" s="5"/>
      <c r="G28" s="5"/>
      <c r="H28" s="5"/>
      <c r="I28" s="5"/>
      <c r="J28" s="5"/>
      <c r="K28" s="5"/>
      <c r="L28" s="5"/>
    </row>
  </sheetData>
  <mergeCells count="1">
    <mergeCell ref="E28:L28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4"/>
  <sheetViews>
    <sheetView rightToLeft="1" zoomScale="115" zoomScaleNormal="115" workbookViewId="0">
      <selection activeCell="Q27" sqref="Q27"/>
    </sheetView>
  </sheetViews>
  <sheetFormatPr defaultRowHeight="15"/>
  <cols>
    <col min="1" max="1" width="30" style="1" bestFit="1" customWidth="1"/>
    <col min="2" max="2" width="1" style="1" customWidth="1"/>
    <col min="3" max="3" width="12.140625" style="1" bestFit="1" customWidth="1"/>
    <col min="4" max="4" width="1" style="1" customWidth="1"/>
    <col min="5" max="5" width="17.85546875" style="1" bestFit="1" customWidth="1"/>
    <col min="6" max="6" width="1" style="1" customWidth="1"/>
    <col min="7" max="7" width="17.85546875" style="1" bestFit="1" customWidth="1"/>
    <col min="8" max="8" width="1" style="1" customWidth="1"/>
    <col min="9" max="9" width="26.28515625" style="1" bestFit="1" customWidth="1"/>
    <col min="10" max="10" width="1" style="1" customWidth="1"/>
    <col min="11" max="11" width="12.140625" style="1" bestFit="1" customWidth="1"/>
    <col min="12" max="12" width="1" style="1" customWidth="1"/>
    <col min="13" max="13" width="17.85546875" style="1" bestFit="1" customWidth="1"/>
    <col min="14" max="14" width="1" style="1" customWidth="1"/>
    <col min="15" max="15" width="17.85546875" style="1" bestFit="1" customWidth="1"/>
    <col min="16" max="16" width="1" style="1" customWidth="1"/>
    <col min="17" max="17" width="26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7" ht="30">
      <c r="A3" s="45" t="s">
        <v>75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ht="30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6" spans="1:17" ht="21">
      <c r="A6" s="7" t="s">
        <v>3</v>
      </c>
      <c r="C6" s="19" t="s">
        <v>77</v>
      </c>
      <c r="D6" s="19" t="s">
        <v>77</v>
      </c>
      <c r="E6" s="19" t="s">
        <v>77</v>
      </c>
      <c r="F6" s="19" t="s">
        <v>77</v>
      </c>
      <c r="G6" s="19" t="s">
        <v>77</v>
      </c>
      <c r="H6" s="19" t="s">
        <v>77</v>
      </c>
      <c r="I6" s="19" t="s">
        <v>77</v>
      </c>
      <c r="K6" s="19" t="s">
        <v>78</v>
      </c>
      <c r="L6" s="19" t="s">
        <v>78</v>
      </c>
      <c r="M6" s="19" t="s">
        <v>78</v>
      </c>
      <c r="N6" s="19" t="s">
        <v>78</v>
      </c>
      <c r="O6" s="19" t="s">
        <v>78</v>
      </c>
      <c r="P6" s="19" t="s">
        <v>78</v>
      </c>
      <c r="Q6" s="19" t="s">
        <v>78</v>
      </c>
    </row>
    <row r="7" spans="1:17" ht="21">
      <c r="A7" s="9" t="s">
        <v>3</v>
      </c>
      <c r="C7" s="10" t="s">
        <v>7</v>
      </c>
      <c r="D7" s="15"/>
      <c r="E7" s="10" t="s">
        <v>91</v>
      </c>
      <c r="F7" s="15"/>
      <c r="G7" s="10" t="s">
        <v>92</v>
      </c>
      <c r="H7" s="15"/>
      <c r="I7" s="10" t="s">
        <v>93</v>
      </c>
      <c r="K7" s="10" t="s">
        <v>7</v>
      </c>
      <c r="L7" s="15"/>
      <c r="M7" s="10" t="s">
        <v>91</v>
      </c>
      <c r="N7" s="15"/>
      <c r="O7" s="10" t="s">
        <v>92</v>
      </c>
      <c r="P7" s="15"/>
      <c r="Q7" s="10" t="s">
        <v>93</v>
      </c>
    </row>
    <row r="8" spans="1:17" ht="21">
      <c r="A8" s="12" t="s">
        <v>16</v>
      </c>
      <c r="C8" s="11">
        <v>3468038</v>
      </c>
      <c r="D8" s="14"/>
      <c r="E8" s="11">
        <v>84652804354</v>
      </c>
      <c r="F8" s="14"/>
      <c r="G8" s="11">
        <v>84317127921</v>
      </c>
      <c r="H8" s="14"/>
      <c r="I8" s="11">
        <v>335676433</v>
      </c>
      <c r="J8" s="11"/>
      <c r="K8" s="11">
        <v>3468038</v>
      </c>
      <c r="L8" s="14"/>
      <c r="M8" s="11">
        <v>84652804354</v>
      </c>
      <c r="N8" s="14"/>
      <c r="O8" s="11">
        <v>76223023022</v>
      </c>
      <c r="P8" s="14"/>
      <c r="Q8" s="11">
        <v>8429781332</v>
      </c>
    </row>
    <row r="9" spans="1:17" ht="21">
      <c r="A9" s="12" t="s">
        <v>22</v>
      </c>
      <c r="C9" s="11">
        <v>1178675</v>
      </c>
      <c r="D9" s="11"/>
      <c r="E9" s="11">
        <v>60997185130</v>
      </c>
      <c r="F9" s="11"/>
      <c r="G9" s="11">
        <v>67589305353</v>
      </c>
      <c r="H9" s="11"/>
      <c r="I9" s="20">
        <v>-6592120222</v>
      </c>
      <c r="J9" s="11"/>
      <c r="K9" s="11">
        <v>1178675</v>
      </c>
      <c r="L9" s="11"/>
      <c r="M9" s="11">
        <v>60997185130</v>
      </c>
      <c r="N9" s="11"/>
      <c r="O9" s="11">
        <v>61131614798</v>
      </c>
      <c r="P9" s="11"/>
      <c r="Q9" s="20">
        <v>-134429667</v>
      </c>
    </row>
    <row r="10" spans="1:17" ht="21">
      <c r="A10" s="12" t="s">
        <v>24</v>
      </c>
      <c r="C10" s="11">
        <v>29911797</v>
      </c>
      <c r="D10" s="11"/>
      <c r="E10" s="11">
        <v>188002212775</v>
      </c>
      <c r="F10" s="11"/>
      <c r="G10" s="11">
        <v>220389900753</v>
      </c>
      <c r="H10" s="11"/>
      <c r="I10" s="20">
        <v>-32387687977</v>
      </c>
      <c r="J10" s="11"/>
      <c r="K10" s="11">
        <v>29911797</v>
      </c>
      <c r="L10" s="11"/>
      <c r="M10" s="11">
        <v>188002212775</v>
      </c>
      <c r="N10" s="11"/>
      <c r="O10" s="11">
        <v>172838343723</v>
      </c>
      <c r="P10" s="11"/>
      <c r="Q10" s="11">
        <v>15163869052</v>
      </c>
    </row>
    <row r="11" spans="1:17" ht="21">
      <c r="A11" s="12" t="s">
        <v>21</v>
      </c>
      <c r="C11" s="11">
        <v>7132975</v>
      </c>
      <c r="D11" s="11"/>
      <c r="E11" s="11">
        <v>37419658179</v>
      </c>
      <c r="F11" s="11"/>
      <c r="G11" s="11">
        <v>38548628655</v>
      </c>
      <c r="H11" s="11"/>
      <c r="I11" s="20">
        <v>-1128970475</v>
      </c>
      <c r="J11" s="11"/>
      <c r="K11" s="11">
        <v>7132975</v>
      </c>
      <c r="L11" s="11"/>
      <c r="M11" s="11">
        <v>37419658179</v>
      </c>
      <c r="N11" s="11"/>
      <c r="O11" s="11">
        <v>39136396157</v>
      </c>
      <c r="P11" s="11"/>
      <c r="Q11" s="20">
        <v>-1716737977</v>
      </c>
    </row>
    <row r="12" spans="1:17" ht="21">
      <c r="A12" s="12" t="s">
        <v>15</v>
      </c>
      <c r="C12" s="11">
        <v>4729091</v>
      </c>
      <c r="D12" s="11"/>
      <c r="E12" s="11">
        <v>30148670163</v>
      </c>
      <c r="F12" s="11"/>
      <c r="G12" s="11">
        <v>34813101073</v>
      </c>
      <c r="H12" s="11"/>
      <c r="I12" s="20">
        <v>-4664430909</v>
      </c>
      <c r="J12" s="11"/>
      <c r="K12" s="11">
        <v>4729091</v>
      </c>
      <c r="L12" s="11"/>
      <c r="M12" s="11">
        <v>30148670163</v>
      </c>
      <c r="N12" s="11"/>
      <c r="O12" s="11">
        <v>29204461195</v>
      </c>
      <c r="P12" s="11"/>
      <c r="Q12" s="11">
        <v>944208968</v>
      </c>
    </row>
    <row r="13" spans="1:17" ht="21">
      <c r="A13" s="12" t="s">
        <v>23</v>
      </c>
      <c r="C13" s="11">
        <v>7540880</v>
      </c>
      <c r="D13" s="11"/>
      <c r="E13" s="11">
        <v>114835669711</v>
      </c>
      <c r="F13" s="11"/>
      <c r="G13" s="11">
        <v>130457577913</v>
      </c>
      <c r="H13" s="11"/>
      <c r="I13" s="20">
        <v>-15621908201</v>
      </c>
      <c r="J13" s="11"/>
      <c r="K13" s="11">
        <v>7540880</v>
      </c>
      <c r="L13" s="11"/>
      <c r="M13" s="11">
        <v>114835669711</v>
      </c>
      <c r="N13" s="11"/>
      <c r="O13" s="11">
        <v>89322622276</v>
      </c>
      <c r="P13" s="11"/>
      <c r="Q13" s="11">
        <v>25513047435</v>
      </c>
    </row>
    <row r="14" spans="1:17" ht="21">
      <c r="A14" s="12" t="s">
        <v>26</v>
      </c>
      <c r="C14" s="11">
        <v>159201418</v>
      </c>
      <c r="D14" s="11"/>
      <c r="E14" s="11">
        <v>3044799333013</v>
      </c>
      <c r="F14" s="11"/>
      <c r="G14" s="11">
        <v>3554920257235</v>
      </c>
      <c r="H14" s="11"/>
      <c r="I14" s="20">
        <v>-510120924221</v>
      </c>
      <c r="J14" s="11"/>
      <c r="K14" s="11">
        <v>159201418</v>
      </c>
      <c r="L14" s="11"/>
      <c r="M14" s="11">
        <v>3044799333013</v>
      </c>
      <c r="N14" s="11"/>
      <c r="O14" s="11">
        <v>3880404352938</v>
      </c>
      <c r="P14" s="11"/>
      <c r="Q14" s="20">
        <v>-835605019924</v>
      </c>
    </row>
    <row r="15" spans="1:17" ht="21">
      <c r="A15" s="12" t="s">
        <v>27</v>
      </c>
      <c r="C15" s="11">
        <v>4871000</v>
      </c>
      <c r="D15" s="11"/>
      <c r="E15" s="11">
        <v>79786630201</v>
      </c>
      <c r="F15" s="11"/>
      <c r="G15" s="11">
        <v>79228845586</v>
      </c>
      <c r="H15" s="11"/>
      <c r="I15" s="11">
        <v>557784615</v>
      </c>
      <c r="J15" s="11"/>
      <c r="K15" s="11">
        <v>4871000</v>
      </c>
      <c r="L15" s="11"/>
      <c r="M15" s="11">
        <v>79786630201</v>
      </c>
      <c r="N15" s="11"/>
      <c r="O15" s="11">
        <v>79228845586</v>
      </c>
      <c r="P15" s="11"/>
      <c r="Q15" s="11">
        <v>557784615</v>
      </c>
    </row>
    <row r="16" spans="1:17" ht="21">
      <c r="A16" s="12" t="s">
        <v>17</v>
      </c>
      <c r="C16" s="11">
        <v>5461707</v>
      </c>
      <c r="D16" s="11"/>
      <c r="E16" s="11">
        <v>71234608821</v>
      </c>
      <c r="F16" s="11"/>
      <c r="G16" s="11">
        <v>69908006375</v>
      </c>
      <c r="H16" s="11"/>
      <c r="I16" s="11">
        <v>1326602446</v>
      </c>
      <c r="J16" s="11"/>
      <c r="K16" s="11">
        <v>5461707</v>
      </c>
      <c r="L16" s="11"/>
      <c r="M16" s="11">
        <v>71234608821</v>
      </c>
      <c r="N16" s="11"/>
      <c r="O16" s="11">
        <v>69918354241</v>
      </c>
      <c r="P16" s="11"/>
      <c r="Q16" s="11">
        <v>1316254580</v>
      </c>
    </row>
    <row r="17" spans="1:17" ht="21">
      <c r="A17" s="12" t="s">
        <v>20</v>
      </c>
      <c r="C17" s="11">
        <v>146900</v>
      </c>
      <c r="D17" s="11"/>
      <c r="E17" s="11">
        <v>9532463027</v>
      </c>
      <c r="F17" s="11"/>
      <c r="G17" s="11">
        <v>9400789562</v>
      </c>
      <c r="H17" s="11"/>
      <c r="I17" s="11">
        <v>131673465</v>
      </c>
      <c r="J17" s="11"/>
      <c r="K17" s="11">
        <v>146900</v>
      </c>
      <c r="L17" s="11"/>
      <c r="M17" s="11">
        <v>9532463027</v>
      </c>
      <c r="N17" s="11"/>
      <c r="O17" s="11">
        <v>8489227970</v>
      </c>
      <c r="P17" s="11"/>
      <c r="Q17" s="11">
        <v>1043235057</v>
      </c>
    </row>
    <row r="18" spans="1:17" ht="21">
      <c r="A18" s="12" t="s">
        <v>18</v>
      </c>
      <c r="C18" s="11">
        <v>9192418</v>
      </c>
      <c r="D18" s="11"/>
      <c r="E18" s="11">
        <v>117815511790</v>
      </c>
      <c r="F18" s="11"/>
      <c r="G18" s="11">
        <v>116504922994</v>
      </c>
      <c r="H18" s="11"/>
      <c r="I18" s="11">
        <v>1310588796</v>
      </c>
      <c r="J18" s="11"/>
      <c r="K18" s="11">
        <v>9192418</v>
      </c>
      <c r="L18" s="11"/>
      <c r="M18" s="11">
        <v>117815511790</v>
      </c>
      <c r="N18" s="11"/>
      <c r="O18" s="11">
        <v>111730414913</v>
      </c>
      <c r="P18" s="11"/>
      <c r="Q18" s="11">
        <v>6085096877</v>
      </c>
    </row>
    <row r="19" spans="1:17" ht="21">
      <c r="A19" s="12" t="s">
        <v>25</v>
      </c>
      <c r="C19" s="11">
        <v>35209836</v>
      </c>
      <c r="D19" s="11"/>
      <c r="E19" s="11">
        <v>209691136086</v>
      </c>
      <c r="F19" s="11"/>
      <c r="G19" s="11">
        <v>197064193027</v>
      </c>
      <c r="H19" s="11"/>
      <c r="I19" s="11">
        <v>12626943059</v>
      </c>
      <c r="J19" s="11"/>
      <c r="K19" s="11">
        <v>35209836</v>
      </c>
      <c r="L19" s="11"/>
      <c r="M19" s="11">
        <v>209691136086</v>
      </c>
      <c r="N19" s="11"/>
      <c r="O19" s="11">
        <v>275624490111</v>
      </c>
      <c r="P19" s="11"/>
      <c r="Q19" s="20">
        <v>-65933354024</v>
      </c>
    </row>
    <row r="20" spans="1:17" ht="21">
      <c r="A20" s="12" t="s">
        <v>19</v>
      </c>
      <c r="C20" s="11">
        <v>6840837</v>
      </c>
      <c r="D20" s="11"/>
      <c r="E20" s="11">
        <v>161457768706</v>
      </c>
      <c r="F20" s="11"/>
      <c r="G20" s="11">
        <v>177134299846</v>
      </c>
      <c r="H20" s="11"/>
      <c r="I20" s="20">
        <v>-15676531139</v>
      </c>
      <c r="J20" s="11"/>
      <c r="K20" s="11">
        <v>6840837</v>
      </c>
      <c r="L20" s="11"/>
      <c r="M20" s="11">
        <v>161457768706</v>
      </c>
      <c r="N20" s="11"/>
      <c r="O20" s="11">
        <v>180949501271</v>
      </c>
      <c r="P20" s="11"/>
      <c r="Q20" s="20">
        <v>-19491732564</v>
      </c>
    </row>
    <row r="21" spans="1:17" ht="21">
      <c r="A21" s="12" t="s">
        <v>40</v>
      </c>
      <c r="C21" s="11">
        <v>226200</v>
      </c>
      <c r="D21" s="11"/>
      <c r="E21" s="11">
        <v>137102138832</v>
      </c>
      <c r="F21" s="11"/>
      <c r="G21" s="11">
        <v>139516203364</v>
      </c>
      <c r="H21" s="11"/>
      <c r="I21" s="20">
        <v>-2414064531</v>
      </c>
      <c r="J21" s="11"/>
      <c r="K21" s="11">
        <v>226200</v>
      </c>
      <c r="L21" s="11"/>
      <c r="M21" s="11">
        <v>137102138832</v>
      </c>
      <c r="N21" s="11"/>
      <c r="O21" s="11">
        <v>139075546715</v>
      </c>
      <c r="P21" s="11"/>
      <c r="Q21" s="20">
        <v>-1973407882</v>
      </c>
    </row>
    <row r="22" spans="1:17" ht="21">
      <c r="A22" s="12" t="s">
        <v>44</v>
      </c>
      <c r="C22" s="11">
        <v>100</v>
      </c>
      <c r="D22" s="11"/>
      <c r="E22" s="11">
        <v>78391125</v>
      </c>
      <c r="F22" s="11"/>
      <c r="G22" s="11">
        <v>77862508</v>
      </c>
      <c r="H22" s="11"/>
      <c r="I22" s="11">
        <v>528617</v>
      </c>
      <c r="J22" s="11"/>
      <c r="K22" s="11">
        <v>100</v>
      </c>
      <c r="L22" s="11"/>
      <c r="M22" s="11">
        <v>78391125</v>
      </c>
      <c r="N22" s="11"/>
      <c r="O22" s="11">
        <v>76520435</v>
      </c>
      <c r="P22" s="11"/>
      <c r="Q22" s="11">
        <v>1870690</v>
      </c>
    </row>
    <row r="23" spans="1:17" ht="21.75" thickBot="1">
      <c r="A23" s="53" t="s">
        <v>115</v>
      </c>
      <c r="B23" s="35"/>
      <c r="C23" s="16">
        <f>SUM(C8:C22)</f>
        <v>275111872</v>
      </c>
      <c r="D23" s="14"/>
      <c r="E23" s="16">
        <f>SUM(E8:E22)</f>
        <v>4347554181913</v>
      </c>
      <c r="F23" s="14"/>
      <c r="G23" s="16">
        <f>SUM(G8:G22)</f>
        <v>4919871022165</v>
      </c>
      <c r="H23" s="14"/>
      <c r="I23" s="21">
        <f>SUM(I8:I22)</f>
        <v>-572316840244</v>
      </c>
      <c r="J23" s="14"/>
      <c r="K23" s="16">
        <f>SUM(K8:K22)</f>
        <v>275111872</v>
      </c>
      <c r="L23" s="14"/>
      <c r="M23" s="16">
        <f>SUM(M8:M22)</f>
        <v>4347554181913</v>
      </c>
      <c r="N23" s="14"/>
      <c r="O23" s="16">
        <f>SUM(O8:O22)</f>
        <v>5213353715351</v>
      </c>
      <c r="P23" s="14"/>
      <c r="Q23" s="21">
        <f>SUM(Q8:Q22)</f>
        <v>-865799533432</v>
      </c>
    </row>
    <row r="24" spans="1:17" ht="15.75" thickTop="1"/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4"/>
  <sheetViews>
    <sheetView rightToLeft="1" zoomScale="130" zoomScaleNormal="130" workbookViewId="0">
      <selection activeCell="T7" sqref="T7"/>
    </sheetView>
  </sheetViews>
  <sheetFormatPr defaultRowHeight="15"/>
  <cols>
    <col min="1" max="1" width="30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6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21.85546875" style="1" bestFit="1" customWidth="1"/>
    <col min="10" max="10" width="1" style="1" customWidth="1"/>
    <col min="11" max="11" width="12.140625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7.7109375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26.25">
      <c r="A3" s="6" t="s">
        <v>75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ht="26.2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6" spans="1:17" ht="21">
      <c r="A6" s="7" t="s">
        <v>3</v>
      </c>
      <c r="C6" s="19" t="s">
        <v>77</v>
      </c>
      <c r="D6" s="19" t="s">
        <v>77</v>
      </c>
      <c r="E6" s="19" t="s">
        <v>77</v>
      </c>
      <c r="F6" s="19" t="s">
        <v>77</v>
      </c>
      <c r="G6" s="19" t="s">
        <v>77</v>
      </c>
      <c r="H6" s="19" t="s">
        <v>77</v>
      </c>
      <c r="I6" s="19" t="s">
        <v>77</v>
      </c>
      <c r="K6" s="19" t="s">
        <v>78</v>
      </c>
      <c r="L6" s="19" t="s">
        <v>78</v>
      </c>
      <c r="M6" s="19" t="s">
        <v>78</v>
      </c>
      <c r="N6" s="19" t="s">
        <v>78</v>
      </c>
      <c r="O6" s="19" t="s">
        <v>78</v>
      </c>
      <c r="P6" s="19" t="s">
        <v>78</v>
      </c>
      <c r="Q6" s="19" t="s">
        <v>78</v>
      </c>
    </row>
    <row r="7" spans="1:17" ht="21">
      <c r="A7" s="9" t="s">
        <v>3</v>
      </c>
      <c r="C7" s="10" t="s">
        <v>7</v>
      </c>
      <c r="D7" s="15"/>
      <c r="E7" s="10" t="s">
        <v>91</v>
      </c>
      <c r="F7" s="15"/>
      <c r="G7" s="10" t="s">
        <v>92</v>
      </c>
      <c r="H7" s="15"/>
      <c r="I7" s="10" t="s">
        <v>94</v>
      </c>
      <c r="K7" s="10" t="s">
        <v>7</v>
      </c>
      <c r="L7" s="15"/>
      <c r="M7" s="10" t="s">
        <v>91</v>
      </c>
      <c r="N7" s="15"/>
      <c r="O7" s="10" t="s">
        <v>92</v>
      </c>
      <c r="P7" s="15"/>
      <c r="Q7" s="10" t="s">
        <v>94</v>
      </c>
    </row>
    <row r="8" spans="1:17" ht="21">
      <c r="A8" s="12" t="s">
        <v>16</v>
      </c>
      <c r="C8" s="11">
        <v>626000</v>
      </c>
      <c r="D8" s="14"/>
      <c r="E8" s="11">
        <v>15197630933</v>
      </c>
      <c r="F8" s="14"/>
      <c r="G8" s="11">
        <v>13540686760</v>
      </c>
      <c r="H8" s="14"/>
      <c r="I8" s="11">
        <v>1656944173</v>
      </c>
      <c r="J8" s="11"/>
      <c r="K8" s="11">
        <v>12209063</v>
      </c>
      <c r="L8" s="14"/>
      <c r="M8" s="11">
        <v>275119664805</v>
      </c>
      <c r="N8" s="14"/>
      <c r="O8" s="11">
        <v>264981680573</v>
      </c>
      <c r="P8" s="14"/>
      <c r="Q8" s="11">
        <v>10137984232</v>
      </c>
    </row>
    <row r="9" spans="1:17" ht="21">
      <c r="A9" s="12" t="s">
        <v>22</v>
      </c>
      <c r="C9" s="11">
        <v>737712</v>
      </c>
      <c r="D9" s="11"/>
      <c r="E9" s="11">
        <v>42514833475</v>
      </c>
      <c r="F9" s="11"/>
      <c r="G9" s="11">
        <v>37981149892</v>
      </c>
      <c r="H9" s="11"/>
      <c r="I9" s="11">
        <v>4533683583</v>
      </c>
      <c r="J9" s="11"/>
      <c r="K9" s="11">
        <v>3369336</v>
      </c>
      <c r="L9" s="11"/>
      <c r="M9" s="11">
        <v>174714601147</v>
      </c>
      <c r="N9" s="11"/>
      <c r="O9" s="11">
        <v>172913417395</v>
      </c>
      <c r="P9" s="11"/>
      <c r="Q9" s="11">
        <v>1801183752</v>
      </c>
    </row>
    <row r="10" spans="1:17" ht="21">
      <c r="A10" s="12" t="s">
        <v>24</v>
      </c>
      <c r="C10" s="11">
        <v>2300000</v>
      </c>
      <c r="D10" s="11"/>
      <c r="E10" s="11">
        <v>14433022649</v>
      </c>
      <c r="F10" s="11"/>
      <c r="G10" s="11">
        <v>13290013655</v>
      </c>
      <c r="H10" s="11"/>
      <c r="I10" s="11">
        <v>1143008994</v>
      </c>
      <c r="J10" s="11"/>
      <c r="K10" s="11">
        <v>8626237</v>
      </c>
      <c r="L10" s="11"/>
      <c r="M10" s="11">
        <v>50181721648</v>
      </c>
      <c r="N10" s="11"/>
      <c r="O10" s="11">
        <v>50321754591</v>
      </c>
      <c r="P10" s="11"/>
      <c r="Q10" s="20">
        <v>-140032943</v>
      </c>
    </row>
    <row r="11" spans="1:17" ht="21">
      <c r="A11" s="12" t="s">
        <v>21</v>
      </c>
      <c r="C11" s="11">
        <v>9308768</v>
      </c>
      <c r="D11" s="11"/>
      <c r="E11" s="11">
        <v>54792121918</v>
      </c>
      <c r="F11" s="11"/>
      <c r="G11" s="11">
        <v>53001720413</v>
      </c>
      <c r="H11" s="11"/>
      <c r="I11" s="11">
        <v>1790401505</v>
      </c>
      <c r="J11" s="11"/>
      <c r="K11" s="11">
        <v>25725068</v>
      </c>
      <c r="L11" s="11"/>
      <c r="M11" s="11">
        <v>142357522471</v>
      </c>
      <c r="N11" s="11"/>
      <c r="O11" s="11">
        <v>148083045269</v>
      </c>
      <c r="P11" s="11"/>
      <c r="Q11" s="20">
        <v>-5725522798</v>
      </c>
    </row>
    <row r="12" spans="1:17" ht="21">
      <c r="A12" s="12" t="s">
        <v>15</v>
      </c>
      <c r="C12" s="11">
        <v>8056023</v>
      </c>
      <c r="D12" s="11"/>
      <c r="E12" s="11">
        <v>51744380822</v>
      </c>
      <c r="F12" s="11"/>
      <c r="G12" s="11">
        <v>41527692573</v>
      </c>
      <c r="H12" s="11"/>
      <c r="I12" s="11">
        <v>10216688249</v>
      </c>
      <c r="J12" s="11"/>
      <c r="K12" s="11">
        <v>12715827</v>
      </c>
      <c r="L12" s="11"/>
      <c r="M12" s="11">
        <v>75802092597</v>
      </c>
      <c r="N12" s="11"/>
      <c r="O12" s="11">
        <v>63580041829</v>
      </c>
      <c r="P12" s="11"/>
      <c r="Q12" s="11">
        <v>12222050768</v>
      </c>
    </row>
    <row r="13" spans="1:17" ht="21">
      <c r="A13" s="12" t="s">
        <v>23</v>
      </c>
      <c r="C13" s="11">
        <v>5130185</v>
      </c>
      <c r="D13" s="11"/>
      <c r="E13" s="11">
        <v>80830525482</v>
      </c>
      <c r="F13" s="11"/>
      <c r="G13" s="11">
        <v>55425850442</v>
      </c>
      <c r="H13" s="11"/>
      <c r="I13" s="11">
        <v>25404675040</v>
      </c>
      <c r="J13" s="11"/>
      <c r="K13" s="11">
        <v>16916960</v>
      </c>
      <c r="L13" s="11"/>
      <c r="M13" s="11">
        <v>193292031389</v>
      </c>
      <c r="N13" s="11"/>
      <c r="O13" s="11">
        <v>157136157264</v>
      </c>
      <c r="P13" s="11"/>
      <c r="Q13" s="11">
        <v>36155874125</v>
      </c>
    </row>
    <row r="14" spans="1:17" ht="21">
      <c r="A14" s="12" t="s">
        <v>26</v>
      </c>
      <c r="C14" s="11">
        <v>153344</v>
      </c>
      <c r="D14" s="11"/>
      <c r="E14" s="11">
        <v>3269986048</v>
      </c>
      <c r="F14" s="11"/>
      <c r="G14" s="11">
        <v>3737946744</v>
      </c>
      <c r="H14" s="11"/>
      <c r="I14" s="20">
        <v>-467960696</v>
      </c>
      <c r="J14" s="11"/>
      <c r="K14" s="11">
        <v>1873649</v>
      </c>
      <c r="L14" s="11"/>
      <c r="M14" s="11">
        <v>40281661078</v>
      </c>
      <c r="N14" s="11"/>
      <c r="O14" s="11">
        <v>45685750740</v>
      </c>
      <c r="P14" s="11"/>
      <c r="Q14" s="20">
        <v>-5404089662</v>
      </c>
    </row>
    <row r="15" spans="1:17" ht="21">
      <c r="A15" s="12" t="s">
        <v>17</v>
      </c>
      <c r="C15" s="11">
        <v>5554293</v>
      </c>
      <c r="D15" s="11"/>
      <c r="E15" s="11">
        <v>71852297044</v>
      </c>
      <c r="F15" s="11"/>
      <c r="G15" s="11">
        <v>71127774860</v>
      </c>
      <c r="H15" s="11"/>
      <c r="I15" s="11">
        <v>724522184</v>
      </c>
      <c r="J15" s="11"/>
      <c r="K15" s="11">
        <v>5554293</v>
      </c>
      <c r="L15" s="11"/>
      <c r="M15" s="11">
        <v>71852297044</v>
      </c>
      <c r="N15" s="11"/>
      <c r="O15" s="11">
        <v>71127774860</v>
      </c>
      <c r="P15" s="11"/>
      <c r="Q15" s="11">
        <v>724522184</v>
      </c>
    </row>
    <row r="16" spans="1:17" ht="21">
      <c r="A16" s="12" t="s">
        <v>20</v>
      </c>
      <c r="C16" s="11">
        <v>10214</v>
      </c>
      <c r="D16" s="11"/>
      <c r="E16" s="11">
        <v>659854372</v>
      </c>
      <c r="F16" s="11"/>
      <c r="G16" s="11">
        <v>590258507</v>
      </c>
      <c r="H16" s="11"/>
      <c r="I16" s="11">
        <v>69595865</v>
      </c>
      <c r="J16" s="11"/>
      <c r="K16" s="11">
        <v>66714</v>
      </c>
      <c r="L16" s="11"/>
      <c r="M16" s="11">
        <v>4091251390</v>
      </c>
      <c r="N16" s="11"/>
      <c r="O16" s="11">
        <v>3855346187</v>
      </c>
      <c r="P16" s="11"/>
      <c r="Q16" s="11">
        <v>235905203</v>
      </c>
    </row>
    <row r="17" spans="1:17" ht="21">
      <c r="A17" s="12" t="s">
        <v>18</v>
      </c>
      <c r="C17" s="11">
        <v>3612700</v>
      </c>
      <c r="D17" s="11"/>
      <c r="E17" s="11">
        <v>45990876946</v>
      </c>
      <c r="F17" s="11"/>
      <c r="G17" s="11">
        <v>44251287821</v>
      </c>
      <c r="H17" s="11"/>
      <c r="I17" s="11">
        <v>1739589125</v>
      </c>
      <c r="J17" s="11"/>
      <c r="K17" s="11">
        <v>16642050</v>
      </c>
      <c r="L17" s="11"/>
      <c r="M17" s="11">
        <v>205885815588</v>
      </c>
      <c r="N17" s="11"/>
      <c r="O17" s="11">
        <v>202019563414</v>
      </c>
      <c r="P17" s="11"/>
      <c r="Q17" s="11">
        <v>3866252174</v>
      </c>
    </row>
    <row r="18" spans="1:17" ht="21">
      <c r="A18" s="12" t="s">
        <v>25</v>
      </c>
      <c r="C18" s="11">
        <v>8101916</v>
      </c>
      <c r="D18" s="11"/>
      <c r="E18" s="11">
        <v>47674111470</v>
      </c>
      <c r="F18" s="11"/>
      <c r="G18" s="11">
        <v>63422480854</v>
      </c>
      <c r="H18" s="11"/>
      <c r="I18" s="20">
        <v>-15748369384</v>
      </c>
      <c r="J18" s="11"/>
      <c r="K18" s="11">
        <v>14726479</v>
      </c>
      <c r="L18" s="11"/>
      <c r="M18" s="11">
        <v>86910688195</v>
      </c>
      <c r="N18" s="11"/>
      <c r="O18" s="11">
        <v>115917158635</v>
      </c>
      <c r="P18" s="11"/>
      <c r="Q18" s="20">
        <v>-29006470440</v>
      </c>
    </row>
    <row r="19" spans="1:17" ht="21">
      <c r="A19" s="12" t="s">
        <v>19</v>
      </c>
      <c r="C19" s="11">
        <v>252601</v>
      </c>
      <c r="D19" s="11"/>
      <c r="E19" s="11">
        <v>6199917327</v>
      </c>
      <c r="F19" s="11"/>
      <c r="G19" s="11">
        <v>6692978845</v>
      </c>
      <c r="H19" s="11"/>
      <c r="I19" s="20">
        <v>-493061518</v>
      </c>
      <c r="J19" s="11"/>
      <c r="K19" s="11">
        <v>2983179</v>
      </c>
      <c r="L19" s="11"/>
      <c r="M19" s="11">
        <v>80287087568</v>
      </c>
      <c r="N19" s="11"/>
      <c r="O19" s="11">
        <v>79528294464</v>
      </c>
      <c r="P19" s="11"/>
      <c r="Q19" s="11">
        <v>758793104</v>
      </c>
    </row>
    <row r="20" spans="1:17" ht="21">
      <c r="A20" s="12" t="s">
        <v>95</v>
      </c>
      <c r="C20" s="11">
        <v>0</v>
      </c>
      <c r="D20" s="11"/>
      <c r="E20" s="11">
        <v>0</v>
      </c>
      <c r="F20" s="11"/>
      <c r="G20" s="11">
        <v>0</v>
      </c>
      <c r="H20" s="11"/>
      <c r="I20" s="11">
        <v>0</v>
      </c>
      <c r="J20" s="11"/>
      <c r="K20" s="11">
        <v>3400</v>
      </c>
      <c r="L20" s="11"/>
      <c r="M20" s="11">
        <v>3357043432</v>
      </c>
      <c r="N20" s="11"/>
      <c r="O20" s="11">
        <v>3176695224</v>
      </c>
      <c r="P20" s="11"/>
      <c r="Q20" s="11">
        <v>180348208</v>
      </c>
    </row>
    <row r="21" spans="1:17" ht="21">
      <c r="A21" s="12" t="s">
        <v>96</v>
      </c>
      <c r="C21" s="11">
        <v>0</v>
      </c>
      <c r="D21" s="11"/>
      <c r="E21" s="11">
        <v>0</v>
      </c>
      <c r="F21" s="11"/>
      <c r="G21" s="11">
        <v>0</v>
      </c>
      <c r="H21" s="11"/>
      <c r="I21" s="11">
        <v>0</v>
      </c>
      <c r="J21" s="11"/>
      <c r="K21" s="11">
        <v>7100</v>
      </c>
      <c r="L21" s="11"/>
      <c r="M21" s="11">
        <v>7100000000</v>
      </c>
      <c r="N21" s="11"/>
      <c r="O21" s="11">
        <v>7003470799</v>
      </c>
      <c r="P21" s="11"/>
      <c r="Q21" s="11">
        <v>96529201</v>
      </c>
    </row>
    <row r="22" spans="1:17" ht="21">
      <c r="A22" s="12" t="s">
        <v>97</v>
      </c>
      <c r="C22" s="11">
        <v>0</v>
      </c>
      <c r="D22" s="11"/>
      <c r="E22" s="11">
        <v>0</v>
      </c>
      <c r="F22" s="11"/>
      <c r="G22" s="11">
        <v>0</v>
      </c>
      <c r="H22" s="11"/>
      <c r="I22" s="11">
        <v>0</v>
      </c>
      <c r="J22" s="11"/>
      <c r="K22" s="11">
        <v>700</v>
      </c>
      <c r="L22" s="11"/>
      <c r="M22" s="11">
        <v>678507725</v>
      </c>
      <c r="N22" s="11"/>
      <c r="O22" s="11">
        <v>648576440</v>
      </c>
      <c r="P22" s="11"/>
      <c r="Q22" s="11">
        <v>29931285</v>
      </c>
    </row>
    <row r="23" spans="1:17" ht="21.75" thickBot="1">
      <c r="A23" s="53" t="s">
        <v>115</v>
      </c>
      <c r="C23" s="16">
        <f>SUM(C8:C22)</f>
        <v>43843756</v>
      </c>
      <c r="D23" s="14"/>
      <c r="E23" s="16">
        <f>SUM(E8:E22)</f>
        <v>435159558486</v>
      </c>
      <c r="F23" s="14"/>
      <c r="G23" s="16">
        <f>SUM(G8:G22)</f>
        <v>404589841366</v>
      </c>
      <c r="H23" s="14"/>
      <c r="I23" s="16">
        <f>SUM(I8:I22)</f>
        <v>30569717120</v>
      </c>
      <c r="J23" s="14"/>
      <c r="K23" s="16">
        <f>SUM(K8:K22)</f>
        <v>121420055</v>
      </c>
      <c r="L23" s="14"/>
      <c r="M23" s="16">
        <f>SUM(M8:M22)</f>
        <v>1411911986077</v>
      </c>
      <c r="N23" s="14"/>
      <c r="O23" s="16">
        <f>SUM(O8:O22)</f>
        <v>1385978727684</v>
      </c>
      <c r="P23" s="14"/>
      <c r="Q23" s="16">
        <f>SUM(Q8:Q22)</f>
        <v>25933258393</v>
      </c>
    </row>
    <row r="24" spans="1:17" ht="15.75" thickTop="1"/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2"/>
  <sheetViews>
    <sheetView rightToLeft="1" zoomScaleNormal="100" workbookViewId="0">
      <selection activeCell="A4" sqref="A4:U4"/>
    </sheetView>
  </sheetViews>
  <sheetFormatPr defaultRowHeight="15"/>
  <cols>
    <col min="1" max="1" width="35.140625" style="1" bestFit="1" customWidth="1"/>
    <col min="2" max="2" width="1" style="1" customWidth="1"/>
    <col min="3" max="3" width="14.710937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18.28515625" style="1" bestFit="1" customWidth="1"/>
    <col min="8" max="8" width="1.140625" style="1" customWidth="1"/>
    <col min="9" max="9" width="19.7109375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14.710937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8.28515625" style="1" bestFit="1" customWidth="1"/>
    <col min="18" max="18" width="1" style="1" customWidth="1"/>
    <col min="19" max="19" width="19.5703125" style="1" bestFit="1" customWidth="1"/>
    <col min="20" max="20" width="1" style="1" customWidth="1"/>
    <col min="21" max="21" width="17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21" ht="30">
      <c r="A3" s="45" t="s">
        <v>75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</row>
    <row r="4" spans="1:21" ht="30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</row>
    <row r="6" spans="1:21" ht="21">
      <c r="A6" s="7" t="s">
        <v>3</v>
      </c>
      <c r="C6" s="19" t="s">
        <v>77</v>
      </c>
      <c r="D6" s="19" t="s">
        <v>77</v>
      </c>
      <c r="E6" s="19" t="s">
        <v>77</v>
      </c>
      <c r="F6" s="19" t="s">
        <v>77</v>
      </c>
      <c r="G6" s="19" t="s">
        <v>77</v>
      </c>
      <c r="H6" s="19" t="s">
        <v>77</v>
      </c>
      <c r="I6" s="19" t="s">
        <v>77</v>
      </c>
      <c r="J6" s="19" t="s">
        <v>77</v>
      </c>
      <c r="K6" s="19" t="s">
        <v>77</v>
      </c>
      <c r="M6" s="19" t="s">
        <v>78</v>
      </c>
      <c r="N6" s="19" t="s">
        <v>78</v>
      </c>
      <c r="O6" s="19" t="s">
        <v>78</v>
      </c>
      <c r="P6" s="19" t="s">
        <v>78</v>
      </c>
      <c r="Q6" s="19" t="s">
        <v>78</v>
      </c>
      <c r="R6" s="19" t="s">
        <v>78</v>
      </c>
      <c r="S6" s="19" t="s">
        <v>78</v>
      </c>
      <c r="T6" s="19" t="s">
        <v>78</v>
      </c>
      <c r="U6" s="19" t="s">
        <v>78</v>
      </c>
    </row>
    <row r="7" spans="1:21" ht="21">
      <c r="A7" s="9" t="s">
        <v>3</v>
      </c>
      <c r="C7" s="10" t="s">
        <v>98</v>
      </c>
      <c r="D7" s="15"/>
      <c r="E7" s="10" t="s">
        <v>99</v>
      </c>
      <c r="F7" s="15"/>
      <c r="G7" s="10" t="s">
        <v>100</v>
      </c>
      <c r="H7" s="15"/>
      <c r="I7" s="10" t="s">
        <v>61</v>
      </c>
      <c r="J7" s="15"/>
      <c r="K7" s="10" t="s">
        <v>101</v>
      </c>
      <c r="M7" s="10" t="s">
        <v>98</v>
      </c>
      <c r="N7" s="15"/>
      <c r="O7" s="10" t="s">
        <v>99</v>
      </c>
      <c r="P7" s="15"/>
      <c r="Q7" s="10" t="s">
        <v>100</v>
      </c>
      <c r="R7" s="15"/>
      <c r="S7" s="10" t="s">
        <v>61</v>
      </c>
      <c r="T7" s="15"/>
      <c r="U7" s="10" t="s">
        <v>101</v>
      </c>
    </row>
    <row r="8" spans="1:21" ht="24">
      <c r="A8" s="54" t="s">
        <v>16</v>
      </c>
      <c r="C8" s="55">
        <v>0</v>
      </c>
      <c r="D8" s="60"/>
      <c r="E8" s="55">
        <v>335676433</v>
      </c>
      <c r="F8" s="60"/>
      <c r="G8" s="55">
        <v>1656944173</v>
      </c>
      <c r="H8" s="60"/>
      <c r="I8" s="55">
        <v>1992620606</v>
      </c>
      <c r="J8" s="60"/>
      <c r="K8" s="62">
        <v>-3.7000000000000002E-3</v>
      </c>
      <c r="L8" s="55"/>
      <c r="M8" s="55">
        <v>0</v>
      </c>
      <c r="N8" s="60"/>
      <c r="O8" s="55">
        <v>8429781332</v>
      </c>
      <c r="P8" s="60"/>
      <c r="Q8" s="55">
        <v>10137984232</v>
      </c>
      <c r="R8" s="60"/>
      <c r="S8" s="55">
        <v>18567765564</v>
      </c>
      <c r="T8" s="60"/>
      <c r="U8" s="62">
        <v>-2.2200000000000001E-2</v>
      </c>
    </row>
    <row r="9" spans="1:21" ht="24">
      <c r="A9" s="54" t="s">
        <v>22</v>
      </c>
      <c r="C9" s="55">
        <v>0</v>
      </c>
      <c r="D9" s="55"/>
      <c r="E9" s="61">
        <v>-6592120222</v>
      </c>
      <c r="F9" s="55"/>
      <c r="G9" s="55">
        <v>4533683583</v>
      </c>
      <c r="H9" s="55"/>
      <c r="I9" s="61">
        <v>-2058436639</v>
      </c>
      <c r="J9" s="55"/>
      <c r="K9" s="58">
        <v>3.8E-3</v>
      </c>
      <c r="L9" s="55"/>
      <c r="M9" s="55">
        <v>0</v>
      </c>
      <c r="N9" s="55"/>
      <c r="O9" s="61">
        <v>-134429667</v>
      </c>
      <c r="P9" s="55"/>
      <c r="Q9" s="55">
        <v>1801183752</v>
      </c>
      <c r="R9" s="55"/>
      <c r="S9" s="55">
        <v>1666754085</v>
      </c>
      <c r="T9" s="55"/>
      <c r="U9" s="62">
        <v>-2E-3</v>
      </c>
    </row>
    <row r="10" spans="1:21" ht="24">
      <c r="A10" s="54" t="s">
        <v>24</v>
      </c>
      <c r="C10" s="55">
        <v>0</v>
      </c>
      <c r="D10" s="55"/>
      <c r="E10" s="61">
        <v>-32387687977</v>
      </c>
      <c r="F10" s="55"/>
      <c r="G10" s="55">
        <v>1143008994</v>
      </c>
      <c r="H10" s="55"/>
      <c r="I10" s="61">
        <v>-31244678983</v>
      </c>
      <c r="J10" s="55"/>
      <c r="K10" s="58">
        <v>5.7700000000000001E-2</v>
      </c>
      <c r="L10" s="55"/>
      <c r="M10" s="55">
        <v>0</v>
      </c>
      <c r="N10" s="55"/>
      <c r="O10" s="55">
        <v>15163869052</v>
      </c>
      <c r="P10" s="55"/>
      <c r="Q10" s="61">
        <v>-140032943</v>
      </c>
      <c r="R10" s="55"/>
      <c r="S10" s="55">
        <v>15023836109</v>
      </c>
      <c r="T10" s="55"/>
      <c r="U10" s="62">
        <v>-1.7999999999999999E-2</v>
      </c>
    </row>
    <row r="11" spans="1:21" ht="24">
      <c r="A11" s="54" t="s">
        <v>21</v>
      </c>
      <c r="C11" s="55">
        <v>0</v>
      </c>
      <c r="D11" s="55"/>
      <c r="E11" s="61">
        <v>-1128970475</v>
      </c>
      <c r="F11" s="55"/>
      <c r="G11" s="55">
        <v>1790401505</v>
      </c>
      <c r="H11" s="55"/>
      <c r="I11" s="55">
        <v>661431030</v>
      </c>
      <c r="J11" s="55"/>
      <c r="K11" s="62">
        <v>-1.1999999999999999E-3</v>
      </c>
      <c r="L11" s="55"/>
      <c r="M11" s="55">
        <v>0</v>
      </c>
      <c r="N11" s="55"/>
      <c r="O11" s="61">
        <v>-1716737977</v>
      </c>
      <c r="P11" s="55"/>
      <c r="Q11" s="61">
        <v>-5725522798</v>
      </c>
      <c r="R11" s="55"/>
      <c r="S11" s="61">
        <v>-7442260775</v>
      </c>
      <c r="T11" s="55"/>
      <c r="U11" s="58">
        <v>8.8999999999999999E-3</v>
      </c>
    </row>
    <row r="12" spans="1:21" ht="24">
      <c r="A12" s="54" t="s">
        <v>15</v>
      </c>
      <c r="C12" s="55">
        <v>0</v>
      </c>
      <c r="D12" s="55"/>
      <c r="E12" s="61">
        <v>-4664430909</v>
      </c>
      <c r="F12" s="55"/>
      <c r="G12" s="55">
        <v>10216688249</v>
      </c>
      <c r="H12" s="55"/>
      <c r="I12" s="55">
        <v>5552257340</v>
      </c>
      <c r="J12" s="55"/>
      <c r="K12" s="62">
        <v>-1.03E-2</v>
      </c>
      <c r="L12" s="55"/>
      <c r="M12" s="55">
        <v>0</v>
      </c>
      <c r="N12" s="55"/>
      <c r="O12" s="55">
        <v>944208968</v>
      </c>
      <c r="P12" s="55"/>
      <c r="Q12" s="55">
        <v>12222050768</v>
      </c>
      <c r="R12" s="55"/>
      <c r="S12" s="55">
        <v>13166259736</v>
      </c>
      <c r="T12" s="55"/>
      <c r="U12" s="62">
        <v>-1.5699999999999999E-2</v>
      </c>
    </row>
    <row r="13" spans="1:21" ht="24">
      <c r="A13" s="54" t="s">
        <v>23</v>
      </c>
      <c r="C13" s="55">
        <v>0</v>
      </c>
      <c r="D13" s="55"/>
      <c r="E13" s="61">
        <v>-15621908201</v>
      </c>
      <c r="F13" s="55"/>
      <c r="G13" s="55">
        <v>25404675040</v>
      </c>
      <c r="H13" s="55"/>
      <c r="I13" s="55">
        <v>9782766839</v>
      </c>
      <c r="J13" s="55"/>
      <c r="K13" s="62">
        <v>-1.8100000000000002E-2</v>
      </c>
      <c r="L13" s="55"/>
      <c r="M13" s="55">
        <v>0</v>
      </c>
      <c r="N13" s="55"/>
      <c r="O13" s="55">
        <v>25513047435</v>
      </c>
      <c r="P13" s="55"/>
      <c r="Q13" s="55">
        <v>36155874125</v>
      </c>
      <c r="R13" s="55"/>
      <c r="S13" s="55">
        <v>61668921560</v>
      </c>
      <c r="T13" s="55"/>
      <c r="U13" s="62">
        <v>-7.3800000000000004E-2</v>
      </c>
    </row>
    <row r="14" spans="1:21" ht="24">
      <c r="A14" s="54" t="s">
        <v>26</v>
      </c>
      <c r="C14" s="55">
        <v>0</v>
      </c>
      <c r="D14" s="55"/>
      <c r="E14" s="61">
        <v>-510120924221</v>
      </c>
      <c r="F14" s="55"/>
      <c r="G14" s="61">
        <v>-467960696</v>
      </c>
      <c r="H14" s="55"/>
      <c r="I14" s="61">
        <v>-510588884917</v>
      </c>
      <c r="J14" s="55"/>
      <c r="K14" s="58">
        <v>0.94289999999999996</v>
      </c>
      <c r="L14" s="55"/>
      <c r="M14" s="55">
        <v>0</v>
      </c>
      <c r="N14" s="55"/>
      <c r="O14" s="61">
        <v>-835605019924</v>
      </c>
      <c r="P14" s="55"/>
      <c r="Q14" s="61">
        <v>-5404089662</v>
      </c>
      <c r="R14" s="55"/>
      <c r="S14" s="61">
        <v>-841009109586</v>
      </c>
      <c r="T14" s="55"/>
      <c r="U14" s="58">
        <v>1.0059</v>
      </c>
    </row>
    <row r="15" spans="1:21" ht="24">
      <c r="A15" s="54" t="s">
        <v>17</v>
      </c>
      <c r="C15" s="55">
        <v>0</v>
      </c>
      <c r="D15" s="55"/>
      <c r="E15" s="55">
        <v>1326602446</v>
      </c>
      <c r="F15" s="55"/>
      <c r="G15" s="55">
        <v>724522184</v>
      </c>
      <c r="H15" s="55"/>
      <c r="I15" s="55">
        <v>2051124630</v>
      </c>
      <c r="J15" s="55"/>
      <c r="K15" s="62">
        <v>-3.8E-3</v>
      </c>
      <c r="L15" s="55"/>
      <c r="M15" s="55">
        <v>0</v>
      </c>
      <c r="N15" s="55"/>
      <c r="O15" s="55">
        <v>1316254580</v>
      </c>
      <c r="P15" s="55"/>
      <c r="Q15" s="55">
        <v>724522184</v>
      </c>
      <c r="R15" s="55"/>
      <c r="S15" s="55">
        <v>2040776764</v>
      </c>
      <c r="T15" s="55"/>
      <c r="U15" s="62">
        <v>-2.3999999999999998E-3</v>
      </c>
    </row>
    <row r="16" spans="1:21" ht="24">
      <c r="A16" s="54" t="s">
        <v>20</v>
      </c>
      <c r="C16" s="55">
        <v>0</v>
      </c>
      <c r="D16" s="55"/>
      <c r="E16" s="55">
        <v>131673465</v>
      </c>
      <c r="F16" s="55"/>
      <c r="G16" s="55">
        <v>69595865</v>
      </c>
      <c r="H16" s="55"/>
      <c r="I16" s="55">
        <v>201269330</v>
      </c>
      <c r="J16" s="55"/>
      <c r="K16" s="62">
        <v>-4.0000000000000002E-4</v>
      </c>
      <c r="L16" s="55"/>
      <c r="M16" s="55">
        <v>0</v>
      </c>
      <c r="N16" s="55"/>
      <c r="O16" s="55">
        <v>1043235057</v>
      </c>
      <c r="P16" s="55"/>
      <c r="Q16" s="55">
        <v>235905203</v>
      </c>
      <c r="R16" s="55"/>
      <c r="S16" s="55">
        <v>1279140260</v>
      </c>
      <c r="T16" s="55"/>
      <c r="U16" s="62">
        <v>-1.5E-3</v>
      </c>
    </row>
    <row r="17" spans="1:21" ht="24">
      <c r="A17" s="54" t="s">
        <v>18</v>
      </c>
      <c r="C17" s="55">
        <v>0</v>
      </c>
      <c r="D17" s="55"/>
      <c r="E17" s="55">
        <v>1310588796</v>
      </c>
      <c r="F17" s="55"/>
      <c r="G17" s="55">
        <v>1739589125</v>
      </c>
      <c r="H17" s="55"/>
      <c r="I17" s="55">
        <v>3050177921</v>
      </c>
      <c r="J17" s="55"/>
      <c r="K17" s="62">
        <v>-5.5999999999999999E-3</v>
      </c>
      <c r="L17" s="55"/>
      <c r="M17" s="55">
        <v>0</v>
      </c>
      <c r="N17" s="55"/>
      <c r="O17" s="55">
        <v>6085096877</v>
      </c>
      <c r="P17" s="55"/>
      <c r="Q17" s="55">
        <v>3866252174</v>
      </c>
      <c r="R17" s="55"/>
      <c r="S17" s="55">
        <v>9951349051</v>
      </c>
      <c r="T17" s="55"/>
      <c r="U17" s="62">
        <v>-1.1900000000000001E-2</v>
      </c>
    </row>
    <row r="18" spans="1:21" ht="24">
      <c r="A18" s="54" t="s">
        <v>25</v>
      </c>
      <c r="C18" s="55">
        <v>0</v>
      </c>
      <c r="D18" s="55"/>
      <c r="E18" s="55">
        <v>12626943059</v>
      </c>
      <c r="F18" s="55"/>
      <c r="G18" s="61">
        <v>-15748369384</v>
      </c>
      <c r="H18" s="55"/>
      <c r="I18" s="61">
        <v>-3121426325</v>
      </c>
      <c r="J18" s="55"/>
      <c r="K18" s="58">
        <v>5.7999999999999996E-3</v>
      </c>
      <c r="L18" s="55"/>
      <c r="M18" s="55">
        <v>0</v>
      </c>
      <c r="N18" s="55"/>
      <c r="O18" s="61">
        <v>-65933354024</v>
      </c>
      <c r="P18" s="55"/>
      <c r="Q18" s="61">
        <v>-29006470440</v>
      </c>
      <c r="R18" s="55"/>
      <c r="S18" s="61">
        <v>-94939824464</v>
      </c>
      <c r="T18" s="55"/>
      <c r="U18" s="58">
        <v>0.1135</v>
      </c>
    </row>
    <row r="19" spans="1:21" ht="24">
      <c r="A19" s="54" t="s">
        <v>19</v>
      </c>
      <c r="C19" s="55">
        <v>0</v>
      </c>
      <c r="D19" s="55"/>
      <c r="E19" s="61">
        <v>-15676531139</v>
      </c>
      <c r="F19" s="55"/>
      <c r="G19" s="61">
        <v>-493061518</v>
      </c>
      <c r="H19" s="55"/>
      <c r="I19" s="61">
        <v>-16169592657</v>
      </c>
      <c r="J19" s="55"/>
      <c r="K19" s="58">
        <v>2.9899999999999999E-2</v>
      </c>
      <c r="L19" s="55"/>
      <c r="M19" s="55">
        <v>0</v>
      </c>
      <c r="N19" s="55"/>
      <c r="O19" s="61">
        <v>-19491732564</v>
      </c>
      <c r="P19" s="55"/>
      <c r="Q19" s="55">
        <v>758793104</v>
      </c>
      <c r="R19" s="55"/>
      <c r="S19" s="61">
        <v>-18732939460</v>
      </c>
      <c r="T19" s="55"/>
      <c r="U19" s="58">
        <v>2.24E-2</v>
      </c>
    </row>
    <row r="20" spans="1:21" ht="24">
      <c r="A20" s="54" t="s">
        <v>27</v>
      </c>
      <c r="C20" s="55">
        <v>0</v>
      </c>
      <c r="D20" s="55"/>
      <c r="E20" s="55">
        <v>557784615</v>
      </c>
      <c r="F20" s="55"/>
      <c r="G20" s="55">
        <v>0</v>
      </c>
      <c r="H20" s="55"/>
      <c r="I20" s="55">
        <v>557784615</v>
      </c>
      <c r="J20" s="55"/>
      <c r="K20" s="62">
        <v>-1E-3</v>
      </c>
      <c r="L20" s="55"/>
      <c r="M20" s="55">
        <v>0</v>
      </c>
      <c r="N20" s="55"/>
      <c r="O20" s="55">
        <v>557784615</v>
      </c>
      <c r="P20" s="55"/>
      <c r="Q20" s="55">
        <v>0</v>
      </c>
      <c r="R20" s="55"/>
      <c r="S20" s="55">
        <v>557784615</v>
      </c>
      <c r="T20" s="55"/>
      <c r="U20" s="62">
        <v>-6.9999999999999999E-4</v>
      </c>
    </row>
    <row r="21" spans="1:21" ht="24.75" thickBot="1">
      <c r="A21" s="56" t="s">
        <v>115</v>
      </c>
      <c r="B21" s="35"/>
      <c r="C21" s="57">
        <f>SUM(C8:C20)</f>
        <v>0</v>
      </c>
      <c r="D21" s="60"/>
      <c r="E21" s="63">
        <f>SUM(E8:E20)</f>
        <v>-569903304330</v>
      </c>
      <c r="F21" s="60"/>
      <c r="G21" s="57">
        <f>SUM(G8:G20)</f>
        <v>30569717120</v>
      </c>
      <c r="H21" s="60"/>
      <c r="I21" s="63">
        <f>SUM(I8:I20)</f>
        <v>-539333587210</v>
      </c>
      <c r="J21" s="60"/>
      <c r="K21" s="59">
        <f>SUM(K8:K20)</f>
        <v>0.996</v>
      </c>
      <c r="L21" s="60"/>
      <c r="M21" s="57">
        <f>SUM(M8:M20)</f>
        <v>0</v>
      </c>
      <c r="N21" s="60"/>
      <c r="O21" s="63">
        <f>SUM(O8:O20)</f>
        <v>-863827996240</v>
      </c>
      <c r="P21" s="60"/>
      <c r="Q21" s="57">
        <f>SUM(Q8:Q20)</f>
        <v>25626449699</v>
      </c>
      <c r="R21" s="60"/>
      <c r="S21" s="63">
        <f>SUM(S8:S20)</f>
        <v>-838201546541</v>
      </c>
      <c r="T21" s="60"/>
      <c r="U21" s="59">
        <f>SUM(U8:U20)</f>
        <v>1.0025000000000002</v>
      </c>
    </row>
    <row r="22" spans="1:21" ht="15.75" thickTop="1"/>
  </sheetData>
  <mergeCells count="6">
    <mergeCell ref="A6:A7"/>
    <mergeCell ref="M6:U6"/>
    <mergeCell ref="C6:K6"/>
    <mergeCell ref="A2:U2"/>
    <mergeCell ref="A3:U3"/>
    <mergeCell ref="A4:U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4"/>
  <sheetViews>
    <sheetView rightToLeft="1" zoomScaleNormal="100" workbookViewId="0">
      <selection activeCell="M21" sqref="M21"/>
    </sheetView>
  </sheetViews>
  <sheetFormatPr defaultRowHeight="15"/>
  <cols>
    <col min="1" max="1" width="29.28515625" style="1" bestFit="1" customWidth="1"/>
    <col min="2" max="2" width="1" style="1" customWidth="1"/>
    <col min="3" max="3" width="14.42578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1.140625" style="1" bestFit="1" customWidth="1"/>
    <col min="8" max="8" width="1" style="1" customWidth="1"/>
    <col min="9" max="9" width="14.5703125" style="1" bestFit="1" customWidth="1"/>
    <col min="10" max="10" width="1" style="1" customWidth="1"/>
    <col min="11" max="11" width="14.42578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2.140625" style="1" bestFit="1" customWidth="1"/>
    <col min="16" max="16" width="1" style="1" customWidth="1"/>
    <col min="17" max="17" width="1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26.25">
      <c r="A3" s="6" t="s">
        <v>75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ht="26.2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6" spans="1:17" ht="21">
      <c r="A6" s="7" t="s">
        <v>79</v>
      </c>
      <c r="C6" s="19" t="s">
        <v>77</v>
      </c>
      <c r="D6" s="19" t="s">
        <v>77</v>
      </c>
      <c r="E6" s="19" t="s">
        <v>77</v>
      </c>
      <c r="F6" s="19" t="s">
        <v>77</v>
      </c>
      <c r="G6" s="19" t="s">
        <v>77</v>
      </c>
      <c r="H6" s="19" t="s">
        <v>77</v>
      </c>
      <c r="I6" s="19" t="s">
        <v>77</v>
      </c>
      <c r="K6" s="19" t="s">
        <v>78</v>
      </c>
      <c r="L6" s="19" t="s">
        <v>78</v>
      </c>
      <c r="M6" s="19" t="s">
        <v>78</v>
      </c>
      <c r="N6" s="19" t="s">
        <v>78</v>
      </c>
      <c r="O6" s="19" t="s">
        <v>78</v>
      </c>
      <c r="P6" s="19" t="s">
        <v>78</v>
      </c>
      <c r="Q6" s="19" t="s">
        <v>78</v>
      </c>
    </row>
    <row r="7" spans="1:17" ht="21">
      <c r="A7" s="9" t="s">
        <v>79</v>
      </c>
      <c r="C7" s="10" t="s">
        <v>102</v>
      </c>
      <c r="D7" s="15"/>
      <c r="E7" s="10" t="s">
        <v>99</v>
      </c>
      <c r="F7" s="15"/>
      <c r="G7" s="10" t="s">
        <v>100</v>
      </c>
      <c r="H7" s="15"/>
      <c r="I7" s="10" t="s">
        <v>103</v>
      </c>
      <c r="K7" s="10" t="s">
        <v>102</v>
      </c>
      <c r="L7" s="15"/>
      <c r="M7" s="10" t="s">
        <v>99</v>
      </c>
      <c r="N7" s="15"/>
      <c r="O7" s="10" t="s">
        <v>100</v>
      </c>
      <c r="P7" s="15"/>
      <c r="Q7" s="10" t="s">
        <v>103</v>
      </c>
    </row>
    <row r="8" spans="1:17" ht="21">
      <c r="A8" s="12" t="s">
        <v>95</v>
      </c>
      <c r="C8" s="11">
        <v>0</v>
      </c>
      <c r="D8" s="14"/>
      <c r="E8" s="11">
        <v>0</v>
      </c>
      <c r="F8" s="14"/>
      <c r="G8" s="11">
        <v>0</v>
      </c>
      <c r="H8" s="14"/>
      <c r="I8" s="11">
        <v>0</v>
      </c>
      <c r="J8" s="11"/>
      <c r="K8" s="11">
        <v>0</v>
      </c>
      <c r="L8" s="14"/>
      <c r="M8" s="11">
        <v>0</v>
      </c>
      <c r="N8" s="14"/>
      <c r="O8" s="11">
        <v>180348208</v>
      </c>
      <c r="P8" s="14"/>
      <c r="Q8" s="11">
        <v>180348208</v>
      </c>
    </row>
    <row r="9" spans="1:17" ht="21">
      <c r="A9" s="12" t="s">
        <v>96</v>
      </c>
      <c r="C9" s="11">
        <v>0</v>
      </c>
      <c r="D9" s="11"/>
      <c r="E9" s="11">
        <v>0</v>
      </c>
      <c r="F9" s="11"/>
      <c r="G9" s="11">
        <v>0</v>
      </c>
      <c r="H9" s="11"/>
      <c r="I9" s="11">
        <v>0</v>
      </c>
      <c r="J9" s="11"/>
      <c r="K9" s="11">
        <v>0</v>
      </c>
      <c r="L9" s="11"/>
      <c r="M9" s="11">
        <v>0</v>
      </c>
      <c r="N9" s="11"/>
      <c r="O9" s="11">
        <v>96529201</v>
      </c>
      <c r="P9" s="11"/>
      <c r="Q9" s="11">
        <v>96529201</v>
      </c>
    </row>
    <row r="10" spans="1:17" ht="21">
      <c r="A10" s="12" t="s">
        <v>97</v>
      </c>
      <c r="C10" s="11">
        <v>0</v>
      </c>
      <c r="D10" s="11"/>
      <c r="E10" s="11">
        <v>0</v>
      </c>
      <c r="F10" s="11"/>
      <c r="G10" s="11">
        <v>0</v>
      </c>
      <c r="H10" s="11"/>
      <c r="I10" s="11">
        <v>0</v>
      </c>
      <c r="J10" s="11"/>
      <c r="K10" s="11">
        <v>0</v>
      </c>
      <c r="L10" s="11"/>
      <c r="M10" s="11">
        <v>0</v>
      </c>
      <c r="N10" s="11"/>
      <c r="O10" s="11">
        <v>29931285</v>
      </c>
      <c r="P10" s="11"/>
      <c r="Q10" s="11">
        <v>29931285</v>
      </c>
    </row>
    <row r="11" spans="1:17" ht="21">
      <c r="A11" s="12" t="s">
        <v>40</v>
      </c>
      <c r="C11" s="11">
        <v>0</v>
      </c>
      <c r="D11" s="11"/>
      <c r="E11" s="20">
        <v>-2414064531</v>
      </c>
      <c r="F11" s="11"/>
      <c r="G11" s="11">
        <v>0</v>
      </c>
      <c r="H11" s="11"/>
      <c r="I11" s="20">
        <v>-2414064531</v>
      </c>
      <c r="J11" s="11"/>
      <c r="K11" s="11">
        <v>0</v>
      </c>
      <c r="L11" s="11"/>
      <c r="M11" s="20">
        <v>-1973407882</v>
      </c>
      <c r="N11" s="11"/>
      <c r="O11" s="11">
        <v>0</v>
      </c>
      <c r="P11" s="11"/>
      <c r="Q11" s="20">
        <v>-1973407882</v>
      </c>
    </row>
    <row r="12" spans="1:17" ht="21">
      <c r="A12" s="12" t="s">
        <v>44</v>
      </c>
      <c r="C12" s="11">
        <v>0</v>
      </c>
      <c r="D12" s="11"/>
      <c r="E12" s="11">
        <v>528617</v>
      </c>
      <c r="F12" s="11"/>
      <c r="G12" s="11">
        <v>0</v>
      </c>
      <c r="H12" s="11"/>
      <c r="I12" s="11">
        <v>528617</v>
      </c>
      <c r="J12" s="11"/>
      <c r="K12" s="11">
        <v>0</v>
      </c>
      <c r="L12" s="11"/>
      <c r="M12" s="11">
        <v>1870690</v>
      </c>
      <c r="N12" s="11"/>
      <c r="O12" s="11">
        <v>0</v>
      </c>
      <c r="P12" s="11"/>
      <c r="Q12" s="11">
        <v>1870690</v>
      </c>
    </row>
    <row r="13" spans="1:17" ht="21.75" thickBot="1">
      <c r="A13" s="53" t="s">
        <v>115</v>
      </c>
      <c r="C13" s="16">
        <f>SUM(C8:C12)</f>
        <v>0</v>
      </c>
      <c r="D13" s="14"/>
      <c r="E13" s="21">
        <f>SUM(E8:E12)</f>
        <v>-2413535914</v>
      </c>
      <c r="F13" s="14"/>
      <c r="G13" s="16">
        <f>SUM(G8:G12)</f>
        <v>0</v>
      </c>
      <c r="H13" s="14"/>
      <c r="I13" s="21">
        <f>SUM(I8:I12)</f>
        <v>-2413535914</v>
      </c>
      <c r="J13" s="14"/>
      <c r="K13" s="16">
        <f>SUM(K8:K12)</f>
        <v>0</v>
      </c>
      <c r="L13" s="14"/>
      <c r="M13" s="21">
        <f>SUM(M8:M12)</f>
        <v>-1971537192</v>
      </c>
      <c r="N13" s="14"/>
      <c r="O13" s="16">
        <f>SUM(O8:O12)</f>
        <v>306808694</v>
      </c>
      <c r="P13" s="14"/>
      <c r="Q13" s="21">
        <f>SUM(Q8:Q12)</f>
        <v>-1664728498</v>
      </c>
    </row>
    <row r="14" spans="1:17" ht="19.5" thickTop="1"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8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3.25">
      <c r="B2" s="4" t="s">
        <v>0</v>
      </c>
      <c r="C2" s="4" t="s">
        <v>0</v>
      </c>
      <c r="D2" s="4" t="s">
        <v>0</v>
      </c>
      <c r="E2" s="4" t="s">
        <v>0</v>
      </c>
      <c r="F2" s="4" t="s">
        <v>0</v>
      </c>
    </row>
    <row r="3" spans="1:11" ht="23.25">
      <c r="B3" s="4" t="s">
        <v>75</v>
      </c>
      <c r="C3" s="4" t="s">
        <v>75</v>
      </c>
      <c r="D3" s="4" t="s">
        <v>75</v>
      </c>
      <c r="E3" s="4" t="s">
        <v>75</v>
      </c>
      <c r="F3" s="4" t="s">
        <v>75</v>
      </c>
    </row>
    <row r="4" spans="1:11" ht="23.25">
      <c r="B4" s="4" t="s">
        <v>2</v>
      </c>
      <c r="C4" s="4" t="s">
        <v>2</v>
      </c>
      <c r="D4" s="4" t="s">
        <v>2</v>
      </c>
      <c r="E4" s="4" t="s">
        <v>2</v>
      </c>
      <c r="F4" s="4" t="s">
        <v>2</v>
      </c>
    </row>
    <row r="6" spans="1:11" ht="23.25">
      <c r="A6" s="4" t="s">
        <v>104</v>
      </c>
      <c r="B6" s="4" t="s">
        <v>104</v>
      </c>
      <c r="C6" s="4" t="s">
        <v>104</v>
      </c>
      <c r="E6" s="4" t="s">
        <v>77</v>
      </c>
      <c r="F6" s="4" t="s">
        <v>77</v>
      </c>
      <c r="G6" s="4" t="s">
        <v>77</v>
      </c>
      <c r="I6" s="4" t="s">
        <v>78</v>
      </c>
      <c r="J6" s="4" t="s">
        <v>78</v>
      </c>
      <c r="K6" s="4" t="s">
        <v>78</v>
      </c>
    </row>
    <row r="7" spans="1:11" ht="23.25">
      <c r="A7" s="4" t="s">
        <v>105</v>
      </c>
      <c r="C7" s="4" t="s">
        <v>58</v>
      </c>
      <c r="E7" s="4" t="s">
        <v>106</v>
      </c>
      <c r="G7" s="4" t="s">
        <v>107</v>
      </c>
      <c r="I7" s="4" t="s">
        <v>106</v>
      </c>
      <c r="K7" s="4" t="s">
        <v>107</v>
      </c>
    </row>
    <row r="8" spans="1:11" ht="15.75">
      <c r="A8" s="2" t="s">
        <v>71</v>
      </c>
      <c r="C8" s="1" t="s">
        <v>72</v>
      </c>
      <c r="E8" s="3">
        <v>11080002</v>
      </c>
      <c r="G8" s="1" t="s">
        <v>84</v>
      </c>
      <c r="I8" s="3">
        <v>172493814</v>
      </c>
      <c r="K8" s="1" t="s">
        <v>84</v>
      </c>
    </row>
  </sheetData>
  <mergeCells count="12">
    <mergeCell ref="A7"/>
    <mergeCell ref="C7"/>
    <mergeCell ref="A6:C6"/>
    <mergeCell ref="E7"/>
    <mergeCell ref="G7"/>
    <mergeCell ref="E6:G6"/>
    <mergeCell ref="I7"/>
    <mergeCell ref="K7"/>
    <mergeCell ref="I6:K6"/>
    <mergeCell ref="B2:F2"/>
    <mergeCell ref="B3:F3"/>
    <mergeCell ref="B4:F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G12"/>
  <sheetViews>
    <sheetView rightToLeft="1" workbookViewId="0">
      <selection activeCell="R15" sqref="R15"/>
    </sheetView>
  </sheetViews>
  <sheetFormatPr defaultRowHeight="15"/>
  <cols>
    <col min="1" max="1" width="35.7109375" style="1" bestFit="1" customWidth="1"/>
    <col min="2" max="2" width="1" style="1" customWidth="1"/>
    <col min="3" max="3" width="6.85546875" style="1" bestFit="1" customWidth="1"/>
    <col min="4" max="4" width="1" style="1" customWidth="1"/>
    <col min="5" max="5" width="16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7" ht="26.25">
      <c r="A2" s="6" t="s">
        <v>0</v>
      </c>
      <c r="B2" s="6"/>
      <c r="C2" s="6"/>
      <c r="D2" s="6"/>
      <c r="E2" s="6"/>
      <c r="F2" s="6"/>
      <c r="G2" s="6"/>
    </row>
    <row r="3" spans="1:7" ht="26.25">
      <c r="A3" s="6" t="s">
        <v>75</v>
      </c>
      <c r="B3" s="6"/>
      <c r="C3" s="6"/>
      <c r="D3" s="6"/>
      <c r="E3" s="6"/>
      <c r="F3" s="6"/>
      <c r="G3" s="6"/>
    </row>
    <row r="4" spans="1:7" ht="26.25">
      <c r="A4" s="6" t="s">
        <v>2</v>
      </c>
      <c r="B4" s="6"/>
      <c r="C4" s="6"/>
      <c r="D4" s="6"/>
      <c r="E4" s="6"/>
      <c r="F4" s="6"/>
      <c r="G4" s="6"/>
    </row>
    <row r="6" spans="1:7" ht="21">
      <c r="A6" s="7" t="s">
        <v>108</v>
      </c>
      <c r="C6" s="10" t="s">
        <v>77</v>
      </c>
      <c r="E6" s="10" t="s">
        <v>6</v>
      </c>
    </row>
    <row r="7" spans="1:7" ht="21">
      <c r="A7" s="9" t="s">
        <v>108</v>
      </c>
      <c r="C7" s="10" t="s">
        <v>61</v>
      </c>
      <c r="D7" s="15"/>
      <c r="E7" s="10" t="s">
        <v>61</v>
      </c>
    </row>
    <row r="8" spans="1:7" ht="22.5">
      <c r="A8" s="12" t="s">
        <v>108</v>
      </c>
      <c r="C8" s="55">
        <v>0</v>
      </c>
      <c r="D8" s="55"/>
      <c r="E8" s="55">
        <v>2370301939</v>
      </c>
    </row>
    <row r="9" spans="1:7" ht="22.5">
      <c r="A9" s="12" t="s">
        <v>109</v>
      </c>
      <c r="C9" s="55">
        <v>0</v>
      </c>
      <c r="D9" s="55"/>
      <c r="E9" s="55">
        <v>0</v>
      </c>
    </row>
    <row r="10" spans="1:7" ht="22.5">
      <c r="A10" s="12" t="s">
        <v>110</v>
      </c>
      <c r="C10" s="55">
        <v>0</v>
      </c>
      <c r="D10" s="55"/>
      <c r="E10" s="55">
        <v>0</v>
      </c>
    </row>
    <row r="11" spans="1:7" ht="22.5">
      <c r="A11" s="2" t="s">
        <v>84</v>
      </c>
      <c r="C11" s="55">
        <v>0</v>
      </c>
      <c r="D11" s="55"/>
      <c r="E11" s="55">
        <v>2370301939</v>
      </c>
    </row>
    <row r="12" spans="1:7" ht="22.5">
      <c r="C12" s="55"/>
      <c r="D12" s="55"/>
      <c r="E12" s="55"/>
    </row>
  </sheetData>
  <mergeCells count="4">
    <mergeCell ref="A2:G2"/>
    <mergeCell ref="A3:G3"/>
    <mergeCell ref="A4:G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zoomScale="145" zoomScaleNormal="145" workbookViewId="0">
      <selection activeCell="M7" sqref="M7"/>
    </sheetView>
  </sheetViews>
  <sheetFormatPr defaultRowHeight="15"/>
  <cols>
    <col min="1" max="1" width="24" style="1" bestFit="1" customWidth="1"/>
    <col min="2" max="2" width="1" style="1" customWidth="1"/>
    <col min="3" max="3" width="17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26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">
      <c r="A2" s="67" t="s">
        <v>0</v>
      </c>
      <c r="B2" s="67"/>
      <c r="C2" s="67"/>
      <c r="D2" s="67"/>
      <c r="E2" s="67"/>
      <c r="F2" s="67"/>
      <c r="G2" s="67"/>
    </row>
    <row r="3" spans="1:7" ht="24">
      <c r="A3" s="67" t="s">
        <v>75</v>
      </c>
      <c r="B3" s="67"/>
      <c r="C3" s="67"/>
      <c r="D3" s="67"/>
      <c r="E3" s="67"/>
      <c r="F3" s="67"/>
      <c r="G3" s="67"/>
    </row>
    <row r="4" spans="1:7" ht="24">
      <c r="A4" s="67" t="s">
        <v>2</v>
      </c>
      <c r="B4" s="67"/>
      <c r="C4" s="67"/>
      <c r="D4" s="67"/>
      <c r="E4" s="67"/>
      <c r="F4" s="67"/>
      <c r="G4" s="67"/>
    </row>
    <row r="6" spans="1:7" ht="21">
      <c r="A6" s="10" t="s">
        <v>79</v>
      </c>
      <c r="B6" s="10"/>
      <c r="C6" s="10" t="s">
        <v>61</v>
      </c>
      <c r="D6" s="10"/>
      <c r="E6" s="10" t="s">
        <v>101</v>
      </c>
      <c r="F6" s="10"/>
      <c r="G6" s="10" t="s">
        <v>13</v>
      </c>
    </row>
    <row r="7" spans="1:7" ht="21">
      <c r="A7" s="12" t="s">
        <v>111</v>
      </c>
      <c r="C7" s="20">
        <v>-539333587210</v>
      </c>
      <c r="D7" s="11"/>
      <c r="E7" s="17">
        <v>0.996</v>
      </c>
      <c r="F7" s="11"/>
      <c r="G7" s="65">
        <v>-0.1226</v>
      </c>
    </row>
    <row r="8" spans="1:7" ht="21">
      <c r="A8" s="12" t="s">
        <v>112</v>
      </c>
      <c r="C8" s="20">
        <v>-2413535914</v>
      </c>
      <c r="D8" s="11"/>
      <c r="E8" s="17">
        <v>4.4999999999999997E-3</v>
      </c>
      <c r="F8" s="11"/>
      <c r="G8" s="65">
        <v>-5.0000000000000001E-4</v>
      </c>
    </row>
    <row r="9" spans="1:7" ht="21">
      <c r="A9" s="12" t="s">
        <v>113</v>
      </c>
      <c r="C9" s="11">
        <v>11080002</v>
      </c>
      <c r="D9" s="11"/>
      <c r="E9" s="17">
        <v>0</v>
      </c>
      <c r="F9" s="11"/>
      <c r="G9" s="17">
        <v>0</v>
      </c>
    </row>
    <row r="10" spans="1:7" ht="21.75" thickBot="1">
      <c r="A10" s="53" t="s">
        <v>115</v>
      </c>
      <c r="B10" s="35"/>
      <c r="C10" s="21">
        <f>SUM(C7:C9)</f>
        <v>-541736043122</v>
      </c>
      <c r="D10" s="14"/>
      <c r="E10" s="18">
        <f>SUM(E7:E9)</f>
        <v>1.0004999999999999</v>
      </c>
      <c r="F10" s="64"/>
      <c r="G10" s="66">
        <f>SUM(G7:G9)</f>
        <v>-0.1231</v>
      </c>
    </row>
    <row r="11" spans="1:7" ht="15.75" thickTop="1"/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3"/>
  <sheetViews>
    <sheetView rightToLeft="1" zoomScale="115" zoomScaleNormal="115" workbookViewId="0">
      <selection activeCell="M25" sqref="M25"/>
    </sheetView>
  </sheetViews>
  <sheetFormatPr defaultRowHeight="15"/>
  <cols>
    <col min="1" max="1" width="30" style="1" bestFit="1" customWidth="1"/>
    <col min="2" max="2" width="1" style="1" customWidth="1"/>
    <col min="3" max="3" width="12.140625" style="1" bestFit="1" customWidth="1"/>
    <col min="4" max="4" width="1" style="1" customWidth="1"/>
    <col min="5" max="5" width="17.710937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10.85546875" style="1" bestFit="1" customWidth="1"/>
    <col min="10" max="10" width="1" style="1" customWidth="1"/>
    <col min="11" max="11" width="16.140625" style="1" bestFit="1" customWidth="1"/>
    <col min="12" max="12" width="1" style="1" customWidth="1"/>
    <col min="13" max="13" width="11.7109375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2.140625" style="1" bestFit="1" customWidth="1"/>
    <col min="18" max="18" width="1" style="1" customWidth="1"/>
    <col min="19" max="19" width="9.42578125" style="1" bestFit="1" customWidth="1"/>
    <col min="20" max="20" width="1" style="1" customWidth="1"/>
    <col min="21" max="21" width="17.85546875" style="1" bestFit="1" customWidth="1"/>
    <col min="22" max="22" width="1" style="1" customWidth="1"/>
    <col min="23" max="23" width="17.85546875" style="1" bestFit="1" customWidth="1"/>
    <col min="24" max="24" width="1" style="1" customWidth="1"/>
    <col min="25" max="25" width="26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26.2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26.2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6" spans="1:25" ht="21" customHeight="1">
      <c r="A6" s="7" t="s">
        <v>3</v>
      </c>
      <c r="C6" s="7" t="s">
        <v>4</v>
      </c>
      <c r="D6" s="7" t="s">
        <v>4</v>
      </c>
      <c r="E6" s="7" t="s">
        <v>4</v>
      </c>
      <c r="F6" s="7" t="s">
        <v>4</v>
      </c>
      <c r="G6" s="7" t="s">
        <v>4</v>
      </c>
      <c r="I6" s="19" t="s">
        <v>5</v>
      </c>
      <c r="J6" s="19" t="s">
        <v>5</v>
      </c>
      <c r="K6" s="19" t="s">
        <v>5</v>
      </c>
      <c r="L6" s="19" t="s">
        <v>5</v>
      </c>
      <c r="M6" s="19" t="s">
        <v>5</v>
      </c>
      <c r="N6" s="19" t="s">
        <v>5</v>
      </c>
      <c r="O6" s="19" t="s">
        <v>5</v>
      </c>
      <c r="Q6" s="7" t="s">
        <v>6</v>
      </c>
      <c r="R6" s="7" t="s">
        <v>6</v>
      </c>
      <c r="S6" s="7" t="s">
        <v>6</v>
      </c>
      <c r="T6" s="7" t="s">
        <v>6</v>
      </c>
      <c r="U6" s="7" t="s">
        <v>6</v>
      </c>
      <c r="V6" s="7" t="s">
        <v>6</v>
      </c>
      <c r="W6" s="7" t="s">
        <v>6</v>
      </c>
      <c r="X6" s="7" t="s">
        <v>6</v>
      </c>
      <c r="Y6" s="7" t="s">
        <v>6</v>
      </c>
    </row>
    <row r="7" spans="1:25" ht="21" customHeight="1">
      <c r="A7" s="8" t="s">
        <v>3</v>
      </c>
      <c r="C7" s="7" t="s">
        <v>7</v>
      </c>
      <c r="D7" s="7"/>
      <c r="E7" s="7" t="s">
        <v>8</v>
      </c>
      <c r="F7" s="7"/>
      <c r="G7" s="7" t="s">
        <v>9</v>
      </c>
      <c r="I7" s="9" t="s">
        <v>10</v>
      </c>
      <c r="J7" s="9"/>
      <c r="K7" s="9"/>
      <c r="M7" s="9" t="s">
        <v>11</v>
      </c>
      <c r="N7" s="9" t="s">
        <v>11</v>
      </c>
      <c r="O7" s="9" t="s">
        <v>11</v>
      </c>
      <c r="Q7" s="7" t="s">
        <v>7</v>
      </c>
      <c r="R7" s="7"/>
      <c r="S7" s="7" t="s">
        <v>12</v>
      </c>
      <c r="T7" s="7"/>
      <c r="U7" s="7" t="s">
        <v>8</v>
      </c>
      <c r="V7" s="7"/>
      <c r="W7" s="7" t="s">
        <v>9</v>
      </c>
      <c r="X7" s="7"/>
      <c r="Y7" s="7" t="s">
        <v>13</v>
      </c>
    </row>
    <row r="8" spans="1:25" ht="21" customHeight="1">
      <c r="A8" s="9" t="s">
        <v>3</v>
      </c>
      <c r="C8" s="9" t="s">
        <v>7</v>
      </c>
      <c r="D8" s="13"/>
      <c r="E8" s="9" t="s">
        <v>8</v>
      </c>
      <c r="F8" s="13"/>
      <c r="G8" s="9" t="s">
        <v>9</v>
      </c>
      <c r="I8" s="10" t="s">
        <v>7</v>
      </c>
      <c r="J8" s="15"/>
      <c r="K8" s="10" t="s">
        <v>8</v>
      </c>
      <c r="L8" s="15"/>
      <c r="M8" s="10" t="s">
        <v>7</v>
      </c>
      <c r="N8" s="15"/>
      <c r="O8" s="10" t="s">
        <v>14</v>
      </c>
      <c r="Q8" s="9" t="s">
        <v>7</v>
      </c>
      <c r="R8" s="13"/>
      <c r="S8" s="9" t="s">
        <v>12</v>
      </c>
      <c r="T8" s="13"/>
      <c r="U8" s="9" t="s">
        <v>8</v>
      </c>
      <c r="V8" s="13"/>
      <c r="W8" s="9" t="s">
        <v>9</v>
      </c>
      <c r="X8" s="13"/>
      <c r="Y8" s="9" t="s">
        <v>13</v>
      </c>
    </row>
    <row r="9" spans="1:25" ht="21">
      <c r="A9" s="12" t="s">
        <v>15</v>
      </c>
      <c r="C9" s="11">
        <v>5991419</v>
      </c>
      <c r="D9" s="14"/>
      <c r="E9" s="11">
        <v>25918283241</v>
      </c>
      <c r="F9" s="14"/>
      <c r="G9" s="11">
        <v>33897632583.072701</v>
      </c>
      <c r="H9" s="11"/>
      <c r="I9" s="11">
        <v>6793695</v>
      </c>
      <c r="J9" s="14"/>
      <c r="K9" s="11">
        <v>42443161063</v>
      </c>
      <c r="L9" s="14"/>
      <c r="M9" s="20">
        <v>-8056023</v>
      </c>
      <c r="N9" s="14"/>
      <c r="O9" s="11">
        <v>51744380822</v>
      </c>
      <c r="P9" s="11"/>
      <c r="Q9" s="11">
        <v>4729091</v>
      </c>
      <c r="R9" s="14"/>
      <c r="S9" s="11">
        <v>6380</v>
      </c>
      <c r="T9" s="14"/>
      <c r="U9" s="11">
        <v>29035706328</v>
      </c>
      <c r="V9" s="14"/>
      <c r="W9" s="11">
        <v>30148670163.5592</v>
      </c>
      <c r="X9" s="14"/>
      <c r="Y9" s="17">
        <v>6.8999999999999999E-3</v>
      </c>
    </row>
    <row r="10" spans="1:25" ht="21">
      <c r="A10" s="12" t="s">
        <v>16</v>
      </c>
      <c r="C10" s="11">
        <v>4094038</v>
      </c>
      <c r="D10" s="11"/>
      <c r="E10" s="11">
        <v>88579959186</v>
      </c>
      <c r="F10" s="11"/>
      <c r="G10" s="11">
        <v>97857814684.787598</v>
      </c>
      <c r="H10" s="11"/>
      <c r="I10" s="11">
        <v>0</v>
      </c>
      <c r="J10" s="11"/>
      <c r="K10" s="11">
        <v>0</v>
      </c>
      <c r="L10" s="11"/>
      <c r="M10" s="20">
        <v>-626000</v>
      </c>
      <c r="N10" s="11"/>
      <c r="O10" s="11">
        <v>15197630933</v>
      </c>
      <c r="P10" s="11"/>
      <c r="Q10" s="11">
        <v>3468038</v>
      </c>
      <c r="R10" s="11"/>
      <c r="S10" s="11">
        <v>24414</v>
      </c>
      <c r="T10" s="11"/>
      <c r="U10" s="11">
        <v>75445326051</v>
      </c>
      <c r="V10" s="11"/>
      <c r="W10" s="11">
        <v>84652804354.550293</v>
      </c>
      <c r="X10" s="11"/>
      <c r="Y10" s="17">
        <v>1.9199999999999998E-2</v>
      </c>
    </row>
    <row r="11" spans="1:25" ht="21">
      <c r="A11" s="12" t="s">
        <v>17</v>
      </c>
      <c r="C11" s="11">
        <v>2730000</v>
      </c>
      <c r="D11" s="11"/>
      <c r="E11" s="11">
        <v>34879558662</v>
      </c>
      <c r="F11" s="11"/>
      <c r="G11" s="11">
        <v>34869210796.875</v>
      </c>
      <c r="H11" s="11"/>
      <c r="I11" s="11">
        <v>8286000</v>
      </c>
      <c r="J11" s="11"/>
      <c r="K11" s="11">
        <v>106166570439</v>
      </c>
      <c r="L11" s="11"/>
      <c r="M11" s="20">
        <v>-5554293</v>
      </c>
      <c r="N11" s="11"/>
      <c r="O11" s="11">
        <v>71852297044</v>
      </c>
      <c r="P11" s="11"/>
      <c r="Q11" s="11">
        <v>5461707</v>
      </c>
      <c r="R11" s="11"/>
      <c r="S11" s="11">
        <v>13045</v>
      </c>
      <c r="T11" s="11"/>
      <c r="U11" s="11">
        <v>69918354241</v>
      </c>
      <c r="V11" s="11"/>
      <c r="W11" s="11">
        <v>71234608821.034698</v>
      </c>
      <c r="X11" s="11"/>
      <c r="Y11" s="17">
        <v>1.6199999999999999E-2</v>
      </c>
    </row>
    <row r="12" spans="1:25" ht="21">
      <c r="A12" s="12" t="s">
        <v>18</v>
      </c>
      <c r="C12" s="11">
        <v>12325118</v>
      </c>
      <c r="D12" s="11"/>
      <c r="E12" s="11">
        <v>149827429044</v>
      </c>
      <c r="F12" s="11"/>
      <c r="G12" s="11">
        <v>154601937128.54501</v>
      </c>
      <c r="H12" s="11"/>
      <c r="I12" s="11">
        <v>480000</v>
      </c>
      <c r="J12" s="11"/>
      <c r="K12" s="11">
        <v>6154273690</v>
      </c>
      <c r="L12" s="11"/>
      <c r="M12" s="20">
        <v>-3612700</v>
      </c>
      <c r="N12" s="11"/>
      <c r="O12" s="11">
        <v>45990876946</v>
      </c>
      <c r="P12" s="11"/>
      <c r="Q12" s="11">
        <v>9192418</v>
      </c>
      <c r="R12" s="11"/>
      <c r="S12" s="11">
        <v>12819</v>
      </c>
      <c r="T12" s="11"/>
      <c r="U12" s="11">
        <v>111730414913</v>
      </c>
      <c r="V12" s="11"/>
      <c r="W12" s="11">
        <v>117815511790.811</v>
      </c>
      <c r="X12" s="11"/>
      <c r="Y12" s="17">
        <v>2.6800000000000001E-2</v>
      </c>
    </row>
    <row r="13" spans="1:25" ht="21">
      <c r="A13" s="12" t="s">
        <v>19</v>
      </c>
      <c r="C13" s="11">
        <v>6711584</v>
      </c>
      <c r="D13" s="11"/>
      <c r="E13" s="11">
        <v>132452914386</v>
      </c>
      <c r="F13" s="11"/>
      <c r="G13" s="11">
        <v>174301498268.198</v>
      </c>
      <c r="H13" s="11"/>
      <c r="I13" s="11">
        <v>381854</v>
      </c>
      <c r="J13" s="11"/>
      <c r="K13" s="11">
        <v>9525780423</v>
      </c>
      <c r="L13" s="11"/>
      <c r="M13" s="20">
        <v>-252601</v>
      </c>
      <c r="N13" s="11"/>
      <c r="O13" s="11">
        <v>6199917327</v>
      </c>
      <c r="P13" s="11"/>
      <c r="Q13" s="11">
        <v>6840837</v>
      </c>
      <c r="R13" s="11"/>
      <c r="S13" s="11">
        <v>23620</v>
      </c>
      <c r="T13" s="11"/>
      <c r="U13" s="11">
        <v>136941095387</v>
      </c>
      <c r="V13" s="11"/>
      <c r="W13" s="11">
        <v>161457768706.84601</v>
      </c>
      <c r="X13" s="11"/>
      <c r="Y13" s="17">
        <v>3.6700000000000003E-2</v>
      </c>
    </row>
    <row r="14" spans="1:25" ht="21">
      <c r="A14" s="12" t="s">
        <v>20</v>
      </c>
      <c r="C14" s="11">
        <v>157114</v>
      </c>
      <c r="D14" s="11"/>
      <c r="E14" s="11">
        <v>8943557665</v>
      </c>
      <c r="F14" s="11"/>
      <c r="G14" s="11">
        <v>9991048069.1733704</v>
      </c>
      <c r="H14" s="11"/>
      <c r="I14" s="11">
        <v>0</v>
      </c>
      <c r="J14" s="11"/>
      <c r="K14" s="11">
        <v>0</v>
      </c>
      <c r="L14" s="11"/>
      <c r="M14" s="20">
        <v>-10214</v>
      </c>
      <c r="N14" s="11"/>
      <c r="O14" s="11">
        <v>659854372</v>
      </c>
      <c r="P14" s="11"/>
      <c r="Q14" s="11">
        <v>146900</v>
      </c>
      <c r="R14" s="11"/>
      <c r="S14" s="11">
        <v>64903</v>
      </c>
      <c r="T14" s="11"/>
      <c r="U14" s="11">
        <v>8425413064</v>
      </c>
      <c r="V14" s="11"/>
      <c r="W14" s="11">
        <v>9532463027.9937496</v>
      </c>
      <c r="X14" s="11"/>
      <c r="Y14" s="17">
        <v>2.2000000000000001E-3</v>
      </c>
    </row>
    <row r="15" spans="1:25" ht="21">
      <c r="A15" s="12" t="s">
        <v>21</v>
      </c>
      <c r="C15" s="11">
        <v>5642133</v>
      </c>
      <c r="D15" s="11"/>
      <c r="E15" s="11">
        <v>34973632381</v>
      </c>
      <c r="F15" s="11"/>
      <c r="G15" s="11">
        <v>30839012034.692402</v>
      </c>
      <c r="H15" s="11"/>
      <c r="I15" s="11">
        <v>10799610</v>
      </c>
      <c r="J15" s="11"/>
      <c r="K15" s="11">
        <v>60711337034</v>
      </c>
      <c r="L15" s="11"/>
      <c r="M15" s="20">
        <v>-9308768</v>
      </c>
      <c r="N15" s="11"/>
      <c r="O15" s="11">
        <v>54792121918</v>
      </c>
      <c r="P15" s="11"/>
      <c r="Q15" s="11">
        <v>7132975</v>
      </c>
      <c r="R15" s="11"/>
      <c r="S15" s="11">
        <v>5250</v>
      </c>
      <c r="T15" s="11"/>
      <c r="U15" s="11">
        <v>39412667918</v>
      </c>
      <c r="V15" s="11"/>
      <c r="W15" s="11">
        <v>37419658179.75</v>
      </c>
      <c r="X15" s="11"/>
      <c r="Y15" s="17">
        <v>8.5000000000000006E-3</v>
      </c>
    </row>
    <row r="16" spans="1:25" ht="21">
      <c r="A16" s="12" t="s">
        <v>22</v>
      </c>
      <c r="C16" s="11">
        <v>1351801</v>
      </c>
      <c r="D16" s="11"/>
      <c r="E16" s="11">
        <v>74964225762</v>
      </c>
      <c r="F16" s="11"/>
      <c r="G16" s="11">
        <v>75818923921.501205</v>
      </c>
      <c r="H16" s="11"/>
      <c r="I16" s="11">
        <v>564586</v>
      </c>
      <c r="J16" s="11"/>
      <c r="K16" s="11">
        <v>29751531324</v>
      </c>
      <c r="L16" s="11"/>
      <c r="M16" s="20">
        <v>-737712</v>
      </c>
      <c r="N16" s="11"/>
      <c r="O16" s="11">
        <v>42514833475</v>
      </c>
      <c r="P16" s="11"/>
      <c r="Q16" s="11">
        <v>1178675</v>
      </c>
      <c r="R16" s="11"/>
      <c r="S16" s="11">
        <v>51790</v>
      </c>
      <c r="T16" s="11"/>
      <c r="U16" s="11">
        <v>63990363517</v>
      </c>
      <c r="V16" s="11"/>
      <c r="W16" s="11">
        <v>60997185130.529999</v>
      </c>
      <c r="X16" s="11"/>
      <c r="Y16" s="17">
        <v>1.3899999999999999E-2</v>
      </c>
    </row>
    <row r="17" spans="1:25" ht="21">
      <c r="A17" s="12" t="s">
        <v>23</v>
      </c>
      <c r="C17" s="11">
        <v>7589207</v>
      </c>
      <c r="D17" s="11"/>
      <c r="E17" s="11">
        <v>68296428960</v>
      </c>
      <c r="F17" s="11"/>
      <c r="G17" s="11">
        <v>114054925608.30701</v>
      </c>
      <c r="H17" s="11"/>
      <c r="I17" s="11">
        <v>5081858</v>
      </c>
      <c r="J17" s="11"/>
      <c r="K17" s="11">
        <v>71828502747</v>
      </c>
      <c r="L17" s="11"/>
      <c r="M17" s="20">
        <v>-5130185</v>
      </c>
      <c r="N17" s="11"/>
      <c r="O17" s="11">
        <v>80830525482</v>
      </c>
      <c r="P17" s="11"/>
      <c r="Q17" s="11">
        <v>7540880</v>
      </c>
      <c r="R17" s="11"/>
      <c r="S17" s="11">
        <v>15240</v>
      </c>
      <c r="T17" s="11"/>
      <c r="U17" s="11">
        <v>87030162001</v>
      </c>
      <c r="V17" s="11"/>
      <c r="W17" s="11">
        <v>114835669711.48801</v>
      </c>
      <c r="X17" s="11"/>
      <c r="Y17" s="17">
        <v>2.6100000000000002E-2</v>
      </c>
    </row>
    <row r="18" spans="1:25" ht="21">
      <c r="A18" s="12" t="s">
        <v>24</v>
      </c>
      <c r="C18" s="11">
        <v>32211797</v>
      </c>
      <c r="D18" s="11"/>
      <c r="E18" s="11">
        <v>145249083797</v>
      </c>
      <c r="F18" s="11"/>
      <c r="G18" s="11">
        <v>233679914408.87299</v>
      </c>
      <c r="H18" s="11"/>
      <c r="I18" s="11">
        <v>0</v>
      </c>
      <c r="J18" s="11"/>
      <c r="K18" s="11">
        <v>0</v>
      </c>
      <c r="L18" s="11"/>
      <c r="M18" s="20">
        <v>-2300000</v>
      </c>
      <c r="N18" s="11"/>
      <c r="O18" s="11">
        <v>14433022649</v>
      </c>
      <c r="P18" s="11"/>
      <c r="Q18" s="11">
        <v>29911797</v>
      </c>
      <c r="R18" s="11"/>
      <c r="S18" s="11">
        <v>6290</v>
      </c>
      <c r="T18" s="11"/>
      <c r="U18" s="11">
        <v>134877948874</v>
      </c>
      <c r="V18" s="11"/>
      <c r="W18" s="11">
        <v>188002212775.621</v>
      </c>
      <c r="X18" s="11"/>
      <c r="Y18" s="17">
        <v>4.2700000000000002E-2</v>
      </c>
    </row>
    <row r="19" spans="1:25" ht="21">
      <c r="A19" s="12" t="s">
        <v>25</v>
      </c>
      <c r="C19" s="11">
        <v>43216752</v>
      </c>
      <c r="D19" s="11"/>
      <c r="E19" s="11">
        <v>259296112612</v>
      </c>
      <c r="F19" s="11"/>
      <c r="G19" s="11">
        <v>259967121756.25</v>
      </c>
      <c r="H19" s="11"/>
      <c r="I19" s="11">
        <v>95000</v>
      </c>
      <c r="J19" s="11"/>
      <c r="K19" s="11">
        <v>519552125</v>
      </c>
      <c r="L19" s="11"/>
      <c r="M19" s="20">
        <v>-8101916</v>
      </c>
      <c r="N19" s="11"/>
      <c r="O19" s="11">
        <v>47674111470</v>
      </c>
      <c r="P19" s="11"/>
      <c r="Q19" s="11">
        <v>35209836</v>
      </c>
      <c r="R19" s="11"/>
      <c r="S19" s="11">
        <v>5960</v>
      </c>
      <c r="T19" s="11"/>
      <c r="U19" s="11">
        <v>211214383473</v>
      </c>
      <c r="V19" s="11"/>
      <c r="W19" s="11">
        <v>209691136086.854</v>
      </c>
      <c r="X19" s="11"/>
      <c r="Y19" s="17">
        <v>4.7699999999999999E-2</v>
      </c>
    </row>
    <row r="20" spans="1:25" ht="21">
      <c r="A20" s="12" t="s">
        <v>26</v>
      </c>
      <c r="C20" s="11">
        <v>159209584</v>
      </c>
      <c r="D20" s="11"/>
      <c r="E20" s="11">
        <v>3516328876476</v>
      </c>
      <c r="F20" s="11"/>
      <c r="G20" s="11">
        <v>3555629868406.1802</v>
      </c>
      <c r="H20" s="11"/>
      <c r="I20" s="11">
        <v>145178</v>
      </c>
      <c r="J20" s="11"/>
      <c r="K20" s="11">
        <v>3028335573</v>
      </c>
      <c r="L20" s="11"/>
      <c r="M20" s="20">
        <v>-153344</v>
      </c>
      <c r="N20" s="11"/>
      <c r="O20" s="11">
        <v>3269986048</v>
      </c>
      <c r="P20" s="11"/>
      <c r="Q20" s="11">
        <v>159201418</v>
      </c>
      <c r="R20" s="11"/>
      <c r="S20" s="11">
        <v>19140</v>
      </c>
      <c r="T20" s="11"/>
      <c r="U20" s="11">
        <v>3515970483487</v>
      </c>
      <c r="V20" s="11"/>
      <c r="W20" s="11">
        <v>3044799333013.21</v>
      </c>
      <c r="X20" s="11"/>
      <c r="Y20" s="17">
        <v>0.69189999999999996</v>
      </c>
    </row>
    <row r="21" spans="1:25" ht="21">
      <c r="A21" s="12" t="s">
        <v>27</v>
      </c>
      <c r="C21" s="11">
        <v>0</v>
      </c>
      <c r="D21" s="11"/>
      <c r="E21" s="11">
        <v>0</v>
      </c>
      <c r="F21" s="11"/>
      <c r="G21" s="11">
        <v>0</v>
      </c>
      <c r="H21" s="11"/>
      <c r="I21" s="11">
        <v>4871000</v>
      </c>
      <c r="J21" s="11"/>
      <c r="K21" s="11">
        <v>79228845586</v>
      </c>
      <c r="L21" s="11"/>
      <c r="M21" s="11">
        <v>0</v>
      </c>
      <c r="N21" s="11"/>
      <c r="O21" s="11">
        <v>0</v>
      </c>
      <c r="P21" s="11"/>
      <c r="Q21" s="11">
        <v>4871000</v>
      </c>
      <c r="R21" s="11"/>
      <c r="S21" s="11">
        <v>16383</v>
      </c>
      <c r="T21" s="11"/>
      <c r="U21" s="11">
        <v>79228845586</v>
      </c>
      <c r="V21" s="11"/>
      <c r="W21" s="11">
        <v>79786630201.3125</v>
      </c>
      <c r="X21" s="11"/>
      <c r="Y21" s="17">
        <v>1.8100000000000002E-2</v>
      </c>
    </row>
    <row r="22" spans="1:25" ht="21.75" thickBot="1">
      <c r="A22" s="12" t="s">
        <v>115</v>
      </c>
      <c r="C22" s="16">
        <f>SUM(C9:C21)</f>
        <v>281230547</v>
      </c>
      <c r="D22" s="11"/>
      <c r="E22" s="16">
        <f>SUM(E9:E21)</f>
        <v>4539710062172</v>
      </c>
      <c r="F22" s="11"/>
      <c r="G22" s="16">
        <f>SUM(G9:G21)</f>
        <v>4775508907666.4551</v>
      </c>
      <c r="H22" s="11"/>
      <c r="I22" s="16">
        <f>SUM(I9:I21)</f>
        <v>37498781</v>
      </c>
      <c r="J22" s="11"/>
      <c r="K22" s="16">
        <f>SUM(K9:K21)</f>
        <v>409357890004</v>
      </c>
      <c r="L22" s="11"/>
      <c r="M22" s="21">
        <f>SUM(M9:M21)</f>
        <v>-43843756</v>
      </c>
      <c r="N22" s="11"/>
      <c r="O22" s="16">
        <f>SUM(O9:O21)</f>
        <v>435159558486</v>
      </c>
      <c r="P22" s="11"/>
      <c r="Q22" s="16">
        <f>SUM(Q9:Q21)</f>
        <v>274885572</v>
      </c>
      <c r="R22" s="11"/>
      <c r="S22" s="16">
        <f>SUM(S9:S21)</f>
        <v>265234</v>
      </c>
      <c r="T22" s="11"/>
      <c r="U22" s="16">
        <f>SUM(U9:U21)</f>
        <v>4563221164840</v>
      </c>
      <c r="V22" s="11"/>
      <c r="W22" s="16">
        <f>SUM(W9:W21)</f>
        <v>4210373651963.5605</v>
      </c>
      <c r="X22" s="11"/>
      <c r="Y22" s="18">
        <f>SUM(Y9:Y21)</f>
        <v>0.95689999999999997</v>
      </c>
    </row>
    <row r="23" spans="1:25" ht="15.75" thickTop="1"/>
  </sheetData>
  <mergeCells count="23">
    <mergeCell ref="R7:R8"/>
    <mergeCell ref="T7:T8"/>
    <mergeCell ref="V7:V8"/>
    <mergeCell ref="X7:X8"/>
    <mergeCell ref="A2:Y2"/>
    <mergeCell ref="A3:Y3"/>
    <mergeCell ref="A4:Y4"/>
    <mergeCell ref="A6:A8"/>
    <mergeCell ref="C7:C8"/>
    <mergeCell ref="E7:E8"/>
    <mergeCell ref="G7:G8"/>
    <mergeCell ref="C6:G6"/>
    <mergeCell ref="D7:D8"/>
    <mergeCell ref="F7:F8"/>
    <mergeCell ref="Y7:Y8"/>
    <mergeCell ref="Q6:Y6"/>
    <mergeCell ref="I6:O6"/>
    <mergeCell ref="Q7:Q8"/>
    <mergeCell ref="S7:S8"/>
    <mergeCell ref="U7:U8"/>
    <mergeCell ref="W7:W8"/>
    <mergeCell ref="I7:K7"/>
    <mergeCell ref="M7:O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C2" s="4" t="s">
        <v>0</v>
      </c>
      <c r="D2" s="4" t="s">
        <v>0</v>
      </c>
      <c r="E2" s="4" t="s">
        <v>0</v>
      </c>
      <c r="F2" s="4" t="s">
        <v>0</v>
      </c>
      <c r="G2" s="4" t="s">
        <v>0</v>
      </c>
    </row>
    <row r="3" spans="1:17" ht="23.25"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</row>
    <row r="4" spans="1:17" ht="23.25">
      <c r="C4" s="4" t="s">
        <v>2</v>
      </c>
      <c r="D4" s="4" t="s">
        <v>2</v>
      </c>
      <c r="E4" s="4" t="s">
        <v>2</v>
      </c>
      <c r="F4" s="4" t="s">
        <v>2</v>
      </c>
      <c r="G4" s="4" t="s">
        <v>2</v>
      </c>
    </row>
    <row r="6" spans="1:17" ht="23.25">
      <c r="A6" s="4" t="s">
        <v>3</v>
      </c>
      <c r="C6" s="4" t="s">
        <v>4</v>
      </c>
      <c r="D6" s="4" t="s">
        <v>4</v>
      </c>
      <c r="E6" s="4" t="s">
        <v>4</v>
      </c>
      <c r="F6" s="4" t="s">
        <v>4</v>
      </c>
      <c r="G6" s="4" t="s">
        <v>4</v>
      </c>
      <c r="H6" s="4" t="s">
        <v>4</v>
      </c>
      <c r="I6" s="4" t="s">
        <v>4</v>
      </c>
      <c r="K6" s="4" t="s">
        <v>6</v>
      </c>
      <c r="L6" s="4" t="s">
        <v>6</v>
      </c>
      <c r="M6" s="4" t="s">
        <v>6</v>
      </c>
      <c r="N6" s="4" t="s">
        <v>6</v>
      </c>
      <c r="O6" s="4" t="s">
        <v>6</v>
      </c>
      <c r="P6" s="4" t="s">
        <v>6</v>
      </c>
      <c r="Q6" s="4" t="s">
        <v>6</v>
      </c>
    </row>
    <row r="7" spans="1:17" ht="23.25">
      <c r="A7" s="4" t="s">
        <v>3</v>
      </c>
      <c r="C7" s="4" t="s">
        <v>28</v>
      </c>
      <c r="E7" s="4" t="s">
        <v>29</v>
      </c>
      <c r="G7" s="4" t="s">
        <v>30</v>
      </c>
      <c r="I7" s="4" t="s">
        <v>31</v>
      </c>
      <c r="K7" s="4" t="s">
        <v>28</v>
      </c>
      <c r="M7" s="4" t="s">
        <v>29</v>
      </c>
      <c r="O7" s="4" t="s">
        <v>30</v>
      </c>
      <c r="Q7" s="4" t="s">
        <v>31</v>
      </c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C2:G2"/>
    <mergeCell ref="C3:G3"/>
    <mergeCell ref="C4:G4"/>
    <mergeCell ref="K7"/>
    <mergeCell ref="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2"/>
  <sheetViews>
    <sheetView rightToLeft="1" workbookViewId="0">
      <selection activeCell="K19" sqref="K19"/>
    </sheetView>
  </sheetViews>
  <sheetFormatPr defaultRowHeight="15"/>
  <cols>
    <col min="1" max="1" width="25.140625" style="1" bestFit="1" customWidth="1"/>
    <col min="2" max="2" width="1" style="1" customWidth="1"/>
    <col min="3" max="3" width="17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14.42578125" style="1" bestFit="1" customWidth="1"/>
    <col min="18" max="18" width="1" style="1" customWidth="1"/>
    <col min="19" max="19" width="15.285156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2" style="1" bestFit="1" customWidth="1"/>
    <col min="24" max="24" width="1" style="1" customWidth="1"/>
    <col min="25" max="25" width="9.140625" style="1" customWidth="1"/>
    <col min="26" max="26" width="1" style="1" customWidth="1"/>
    <col min="27" max="27" width="9.7109375" style="1" bestFit="1" customWidth="1"/>
    <col min="28" max="28" width="1" style="1" customWidth="1"/>
    <col min="29" max="29" width="7.42578125" style="1" bestFit="1" customWidth="1"/>
    <col min="30" max="30" width="1" style="1" customWidth="1"/>
    <col min="31" max="31" width="15.42578125" style="1" bestFit="1" customWidth="1"/>
    <col min="32" max="32" width="1" style="1" customWidth="1"/>
    <col min="33" max="33" width="14.42578125" style="1" bestFit="1" customWidth="1"/>
    <col min="34" max="34" width="1" style="1" customWidth="1"/>
    <col min="35" max="35" width="15.28515625" style="1" bestFit="1" customWidth="1"/>
    <col min="36" max="36" width="1" style="1" customWidth="1"/>
    <col min="37" max="37" width="24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6.2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</row>
    <row r="3" spans="1:37" ht="26.2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7" ht="26.2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6" spans="1:37" ht="19.5">
      <c r="A6" s="22" t="s">
        <v>32</v>
      </c>
      <c r="B6" s="22" t="s">
        <v>32</v>
      </c>
      <c r="C6" s="22" t="s">
        <v>32</v>
      </c>
      <c r="D6" s="22" t="s">
        <v>32</v>
      </c>
      <c r="E6" s="22" t="s">
        <v>32</v>
      </c>
      <c r="F6" s="22" t="s">
        <v>32</v>
      </c>
      <c r="G6" s="22" t="s">
        <v>32</v>
      </c>
      <c r="H6" s="22" t="s">
        <v>32</v>
      </c>
      <c r="I6" s="22" t="s">
        <v>32</v>
      </c>
      <c r="J6" s="22" t="s">
        <v>32</v>
      </c>
      <c r="K6" s="22" t="s">
        <v>32</v>
      </c>
      <c r="L6" s="22" t="s">
        <v>32</v>
      </c>
      <c r="M6" s="22" t="s">
        <v>32</v>
      </c>
      <c r="O6" s="22" t="s">
        <v>4</v>
      </c>
      <c r="P6" s="22" t="s">
        <v>4</v>
      </c>
      <c r="Q6" s="22" t="s">
        <v>4</v>
      </c>
      <c r="R6" s="22" t="s">
        <v>4</v>
      </c>
      <c r="S6" s="22" t="s">
        <v>4</v>
      </c>
      <c r="U6" s="22" t="s">
        <v>5</v>
      </c>
      <c r="V6" s="22" t="s">
        <v>5</v>
      </c>
      <c r="W6" s="22" t="s">
        <v>5</v>
      </c>
      <c r="X6" s="22" t="s">
        <v>5</v>
      </c>
      <c r="Y6" s="22" t="s">
        <v>5</v>
      </c>
      <c r="Z6" s="22" t="s">
        <v>5</v>
      </c>
      <c r="AA6" s="22" t="s">
        <v>5</v>
      </c>
      <c r="AC6" s="22" t="s">
        <v>6</v>
      </c>
      <c r="AD6" s="22" t="s">
        <v>6</v>
      </c>
      <c r="AE6" s="22" t="s">
        <v>6</v>
      </c>
      <c r="AF6" s="22" t="s">
        <v>6</v>
      </c>
      <c r="AG6" s="22" t="s">
        <v>6</v>
      </c>
      <c r="AH6" s="22" t="s">
        <v>6</v>
      </c>
      <c r="AI6" s="22" t="s">
        <v>6</v>
      </c>
      <c r="AJ6" s="22" t="s">
        <v>6</v>
      </c>
      <c r="AK6" s="22" t="s">
        <v>6</v>
      </c>
    </row>
    <row r="7" spans="1:37" ht="19.5" customHeight="1">
      <c r="A7" s="22" t="s">
        <v>33</v>
      </c>
      <c r="B7" s="22"/>
      <c r="C7" s="22" t="s">
        <v>34</v>
      </c>
      <c r="D7" s="22"/>
      <c r="E7" s="22" t="s">
        <v>35</v>
      </c>
      <c r="F7" s="22"/>
      <c r="G7" s="22" t="s">
        <v>36</v>
      </c>
      <c r="H7" s="22"/>
      <c r="I7" s="22" t="s">
        <v>37</v>
      </c>
      <c r="J7" s="22"/>
      <c r="K7" s="22" t="s">
        <v>38</v>
      </c>
      <c r="L7" s="22"/>
      <c r="M7" s="22" t="s">
        <v>31</v>
      </c>
      <c r="O7" s="22" t="s">
        <v>7</v>
      </c>
      <c r="P7" s="22"/>
      <c r="Q7" s="22" t="s">
        <v>8</v>
      </c>
      <c r="R7" s="22"/>
      <c r="S7" s="22" t="s">
        <v>9</v>
      </c>
      <c r="U7" s="22" t="s">
        <v>10</v>
      </c>
      <c r="V7" s="22" t="s">
        <v>10</v>
      </c>
      <c r="W7" s="22" t="s">
        <v>10</v>
      </c>
      <c r="Y7" s="22" t="s">
        <v>11</v>
      </c>
      <c r="Z7" s="22" t="s">
        <v>11</v>
      </c>
      <c r="AA7" s="22" t="s">
        <v>11</v>
      </c>
      <c r="AC7" s="22" t="s">
        <v>7</v>
      </c>
      <c r="AD7" s="22"/>
      <c r="AE7" s="22" t="s">
        <v>39</v>
      </c>
      <c r="AF7" s="22"/>
      <c r="AG7" s="22" t="s">
        <v>8</v>
      </c>
      <c r="AH7" s="22"/>
      <c r="AI7" s="22" t="s">
        <v>9</v>
      </c>
      <c r="AJ7" s="22"/>
      <c r="AK7" s="22" t="s">
        <v>13</v>
      </c>
    </row>
    <row r="8" spans="1:37" ht="19.5" customHeight="1">
      <c r="A8" s="23" t="s">
        <v>33</v>
      </c>
      <c r="B8" s="32"/>
      <c r="C8" s="23" t="s">
        <v>34</v>
      </c>
      <c r="D8" s="32"/>
      <c r="E8" s="23" t="s">
        <v>35</v>
      </c>
      <c r="F8" s="32"/>
      <c r="G8" s="23" t="s">
        <v>36</v>
      </c>
      <c r="H8" s="32"/>
      <c r="I8" s="23" t="s">
        <v>37</v>
      </c>
      <c r="J8" s="32"/>
      <c r="K8" s="23" t="s">
        <v>38</v>
      </c>
      <c r="L8" s="32"/>
      <c r="M8" s="23" t="s">
        <v>31</v>
      </c>
      <c r="O8" s="23" t="s">
        <v>7</v>
      </c>
      <c r="P8" s="32"/>
      <c r="Q8" s="23" t="s">
        <v>8</v>
      </c>
      <c r="R8" s="32"/>
      <c r="S8" s="23" t="s">
        <v>9</v>
      </c>
      <c r="U8" s="24" t="s">
        <v>7</v>
      </c>
      <c r="V8" s="34"/>
      <c r="W8" s="24" t="s">
        <v>8</v>
      </c>
      <c r="X8" s="34"/>
      <c r="Y8" s="24" t="s">
        <v>7</v>
      </c>
      <c r="Z8" s="34"/>
      <c r="AA8" s="24" t="s">
        <v>14</v>
      </c>
      <c r="AC8" s="23" t="s">
        <v>7</v>
      </c>
      <c r="AD8" s="32"/>
      <c r="AE8" s="23" t="s">
        <v>39</v>
      </c>
      <c r="AF8" s="32"/>
      <c r="AG8" s="23" t="s">
        <v>8</v>
      </c>
      <c r="AH8" s="32"/>
      <c r="AI8" s="23" t="s">
        <v>9</v>
      </c>
      <c r="AJ8" s="32"/>
      <c r="AK8" s="23" t="s">
        <v>13</v>
      </c>
    </row>
    <row r="9" spans="1:37" ht="19.5">
      <c r="A9" s="27" t="s">
        <v>40</v>
      </c>
      <c r="B9" s="35"/>
      <c r="C9" s="26" t="s">
        <v>41</v>
      </c>
      <c r="D9" s="36"/>
      <c r="E9" s="26" t="s">
        <v>41</v>
      </c>
      <c r="F9" s="35"/>
      <c r="G9" s="25" t="s">
        <v>42</v>
      </c>
      <c r="H9" s="33"/>
      <c r="I9" s="25" t="s">
        <v>43</v>
      </c>
      <c r="J9" s="33"/>
      <c r="K9" s="25">
        <v>0</v>
      </c>
      <c r="L9" s="33"/>
      <c r="M9" s="25">
        <v>0</v>
      </c>
      <c r="N9" s="25"/>
      <c r="O9" s="25">
        <v>226200</v>
      </c>
      <c r="P9" s="33"/>
      <c r="Q9" s="25">
        <v>139075546715</v>
      </c>
      <c r="R9" s="33"/>
      <c r="S9" s="25">
        <v>139516203366</v>
      </c>
      <c r="T9" s="25"/>
      <c r="U9" s="25">
        <v>0</v>
      </c>
      <c r="V9" s="25"/>
      <c r="W9" s="25">
        <v>0</v>
      </c>
      <c r="X9" s="25"/>
      <c r="Y9" s="25">
        <v>0</v>
      </c>
      <c r="Z9" s="25"/>
      <c r="AA9" s="25">
        <v>0</v>
      </c>
      <c r="AB9" s="25"/>
      <c r="AC9" s="25">
        <v>226200</v>
      </c>
      <c r="AD9" s="33"/>
      <c r="AE9" s="25">
        <v>2426200</v>
      </c>
      <c r="AF9" s="33"/>
      <c r="AG9" s="25">
        <v>139075546715</v>
      </c>
      <c r="AH9" s="33"/>
      <c r="AI9" s="25">
        <v>137102138832</v>
      </c>
      <c r="AJ9" s="33"/>
      <c r="AK9" s="28">
        <v>3.1199999999999999E-2</v>
      </c>
    </row>
    <row r="10" spans="1:37" ht="19.5">
      <c r="A10" s="27" t="s">
        <v>44</v>
      </c>
      <c r="C10" s="26" t="s">
        <v>41</v>
      </c>
      <c r="D10" s="26"/>
      <c r="E10" s="26" t="s">
        <v>41</v>
      </c>
      <c r="G10" s="25" t="s">
        <v>45</v>
      </c>
      <c r="H10" s="25"/>
      <c r="I10" s="25" t="s">
        <v>46</v>
      </c>
      <c r="J10" s="25"/>
      <c r="K10" s="25">
        <v>0</v>
      </c>
      <c r="L10" s="25"/>
      <c r="M10" s="25">
        <v>0</v>
      </c>
      <c r="N10" s="25"/>
      <c r="O10" s="25">
        <v>100</v>
      </c>
      <c r="P10" s="25"/>
      <c r="Q10" s="25">
        <v>76520435</v>
      </c>
      <c r="R10" s="25"/>
      <c r="S10" s="25">
        <v>77862508</v>
      </c>
      <c r="T10" s="25"/>
      <c r="U10" s="25">
        <v>0</v>
      </c>
      <c r="V10" s="25"/>
      <c r="W10" s="25">
        <v>0</v>
      </c>
      <c r="X10" s="25"/>
      <c r="Y10" s="25">
        <v>0</v>
      </c>
      <c r="Z10" s="25"/>
      <c r="AA10" s="25">
        <v>0</v>
      </c>
      <c r="AB10" s="25"/>
      <c r="AC10" s="25">
        <v>100</v>
      </c>
      <c r="AD10" s="25"/>
      <c r="AE10" s="25">
        <v>784480</v>
      </c>
      <c r="AF10" s="25"/>
      <c r="AG10" s="25">
        <v>76520435</v>
      </c>
      <c r="AH10" s="25"/>
      <c r="AI10" s="25">
        <v>78391125</v>
      </c>
      <c r="AJ10" s="25"/>
      <c r="AK10" s="28">
        <v>0</v>
      </c>
    </row>
    <row r="11" spans="1:37" ht="21.75" thickBot="1">
      <c r="A11" s="31" t="s">
        <v>115</v>
      </c>
      <c r="AI11" s="29">
        <f>SUM(AI9:AI10)</f>
        <v>137180529957</v>
      </c>
      <c r="AJ11" s="25"/>
      <c r="AK11" s="30">
        <f>SUM(AK9:AK10)</f>
        <v>3.1199999999999999E-2</v>
      </c>
    </row>
    <row r="12" spans="1:37" ht="15.75" thickTop="1"/>
  </sheetData>
  <mergeCells count="36">
    <mergeCell ref="A2:AK2"/>
    <mergeCell ref="A3:AK3"/>
    <mergeCell ref="A4:AK4"/>
    <mergeCell ref="J7:J8"/>
    <mergeCell ref="L7:L8"/>
    <mergeCell ref="P7:P8"/>
    <mergeCell ref="R7:R8"/>
    <mergeCell ref="AD7:AD8"/>
    <mergeCell ref="I7:I8"/>
    <mergeCell ref="B7:B8"/>
    <mergeCell ref="D7:D8"/>
    <mergeCell ref="F7:F8"/>
    <mergeCell ref="H7:H8"/>
    <mergeCell ref="AI7:AI8"/>
    <mergeCell ref="AK7:AK8"/>
    <mergeCell ref="AC6:AK6"/>
    <mergeCell ref="Y7:AA7"/>
    <mergeCell ref="U6:AA6"/>
    <mergeCell ref="AC7:AC8"/>
    <mergeCell ref="U7:W7"/>
    <mergeCell ref="AF7:AF8"/>
    <mergeCell ref="AH7:AH8"/>
    <mergeCell ref="AJ7:AJ8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3.25">
      <c r="B2" s="4" t="s">
        <v>0</v>
      </c>
      <c r="C2" s="4" t="s">
        <v>0</v>
      </c>
      <c r="D2" s="4" t="s">
        <v>0</v>
      </c>
      <c r="E2" s="4" t="s">
        <v>0</v>
      </c>
      <c r="F2" s="4" t="s">
        <v>0</v>
      </c>
    </row>
    <row r="3" spans="1:13" ht="23.25"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</row>
    <row r="4" spans="1:13" ht="23.25">
      <c r="B4" s="4" t="s">
        <v>2</v>
      </c>
      <c r="C4" s="4" t="s">
        <v>2</v>
      </c>
      <c r="D4" s="4" t="s">
        <v>2</v>
      </c>
      <c r="E4" s="4" t="s">
        <v>2</v>
      </c>
      <c r="F4" s="4" t="s">
        <v>2</v>
      </c>
    </row>
    <row r="6" spans="1:13" ht="23.25">
      <c r="A6" s="4" t="s">
        <v>3</v>
      </c>
      <c r="C6" s="4" t="s">
        <v>6</v>
      </c>
      <c r="D6" s="4" t="s">
        <v>6</v>
      </c>
      <c r="E6" s="4" t="s">
        <v>6</v>
      </c>
      <c r="F6" s="4" t="s">
        <v>6</v>
      </c>
      <c r="G6" s="4" t="s">
        <v>6</v>
      </c>
      <c r="H6" s="4" t="s">
        <v>6</v>
      </c>
      <c r="I6" s="4" t="s">
        <v>6</v>
      </c>
      <c r="J6" s="4" t="s">
        <v>6</v>
      </c>
      <c r="K6" s="4" t="s">
        <v>6</v>
      </c>
      <c r="L6" s="4" t="s">
        <v>6</v>
      </c>
      <c r="M6" s="4" t="s">
        <v>6</v>
      </c>
    </row>
    <row r="7" spans="1:13" ht="23.25">
      <c r="A7" s="4" t="s">
        <v>3</v>
      </c>
      <c r="C7" s="4" t="s">
        <v>7</v>
      </c>
      <c r="E7" s="4" t="s">
        <v>47</v>
      </c>
      <c r="G7" s="4" t="s">
        <v>48</v>
      </c>
      <c r="I7" s="4" t="s">
        <v>49</v>
      </c>
      <c r="K7" s="4" t="s">
        <v>50</v>
      </c>
      <c r="M7" s="4" t="s">
        <v>51</v>
      </c>
    </row>
  </sheetData>
  <mergeCells count="11">
    <mergeCell ref="A6:A7"/>
    <mergeCell ref="C7"/>
    <mergeCell ref="E7"/>
    <mergeCell ref="G7"/>
    <mergeCell ref="I7"/>
    <mergeCell ref="K7"/>
    <mergeCell ref="M7"/>
    <mergeCell ref="C6:M6"/>
    <mergeCell ref="B2:F2"/>
    <mergeCell ref="B3:F3"/>
    <mergeCell ref="B4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20" width="1" style="1" customWidth="1"/>
    <col min="21" max="21" width="9.140625" style="1" customWidth="1"/>
    <col min="22" max="22" width="1" style="1" customWidth="1"/>
    <col min="23" max="23" width="9.140625" style="1" customWidth="1"/>
    <col min="24" max="24" width="1" style="1" customWidth="1"/>
    <col min="25" max="25" width="9.140625" style="1" customWidth="1"/>
    <col min="26" max="26" width="1" style="1" customWidth="1"/>
    <col min="27" max="27" width="9.140625" style="1" customWidth="1"/>
    <col min="28" max="28" width="1" style="1" customWidth="1"/>
    <col min="29" max="29" width="9.140625" style="1" customWidth="1"/>
    <col min="30" max="30" width="1" style="1" customWidth="1"/>
    <col min="31" max="31" width="9.140625" style="1" customWidth="1"/>
    <col min="32" max="32" width="1" style="1" customWidth="1"/>
    <col min="33" max="33" width="9.140625" style="1" customWidth="1"/>
    <col min="34" max="16384" width="9.140625" style="1"/>
  </cols>
  <sheetData>
    <row r="2" spans="1:31" ht="23.25">
      <c r="G2" s="4" t="s">
        <v>0</v>
      </c>
      <c r="H2" s="4" t="s">
        <v>0</v>
      </c>
      <c r="I2" s="4" t="s">
        <v>0</v>
      </c>
      <c r="J2" s="4" t="s">
        <v>0</v>
      </c>
      <c r="K2" s="4" t="s">
        <v>0</v>
      </c>
    </row>
    <row r="3" spans="1:31" ht="23.25">
      <c r="G3" s="4" t="s">
        <v>1</v>
      </c>
      <c r="H3" s="4" t="s">
        <v>1</v>
      </c>
      <c r="I3" s="4" t="s">
        <v>1</v>
      </c>
      <c r="J3" s="4" t="s">
        <v>1</v>
      </c>
      <c r="K3" s="4" t="s">
        <v>1</v>
      </c>
    </row>
    <row r="4" spans="1:31" ht="23.25">
      <c r="G4" s="4" t="s">
        <v>2</v>
      </c>
      <c r="H4" s="4" t="s">
        <v>2</v>
      </c>
      <c r="I4" s="4" t="s">
        <v>2</v>
      </c>
      <c r="J4" s="4" t="s">
        <v>2</v>
      </c>
      <c r="K4" s="4" t="s">
        <v>2</v>
      </c>
    </row>
    <row r="6" spans="1:31" ht="23.25">
      <c r="A6" s="4" t="s">
        <v>52</v>
      </c>
      <c r="B6" s="4" t="s">
        <v>52</v>
      </c>
      <c r="C6" s="4" t="s">
        <v>52</v>
      </c>
      <c r="D6" s="4" t="s">
        <v>52</v>
      </c>
      <c r="E6" s="4" t="s">
        <v>52</v>
      </c>
      <c r="F6" s="4" t="s">
        <v>52</v>
      </c>
      <c r="G6" s="4" t="s">
        <v>52</v>
      </c>
      <c r="H6" s="4" t="s">
        <v>52</v>
      </c>
      <c r="I6" s="4" t="s">
        <v>52</v>
      </c>
      <c r="K6" s="4" t="s">
        <v>4</v>
      </c>
      <c r="L6" s="4" t="s">
        <v>4</v>
      </c>
      <c r="M6" s="4" t="s">
        <v>4</v>
      </c>
      <c r="N6" s="4" t="s">
        <v>4</v>
      </c>
      <c r="O6" s="4" t="s">
        <v>4</v>
      </c>
      <c r="Q6" s="4" t="s">
        <v>5</v>
      </c>
      <c r="R6" s="4" t="s">
        <v>5</v>
      </c>
      <c r="S6" s="4" t="s">
        <v>5</v>
      </c>
      <c r="T6" s="4" t="s">
        <v>5</v>
      </c>
      <c r="U6" s="4" t="s">
        <v>5</v>
      </c>
      <c r="V6" s="4" t="s">
        <v>5</v>
      </c>
      <c r="W6" s="4" t="s">
        <v>5</v>
      </c>
      <c r="Y6" s="4" t="s">
        <v>6</v>
      </c>
      <c r="Z6" s="4" t="s">
        <v>6</v>
      </c>
      <c r="AA6" s="4" t="s">
        <v>6</v>
      </c>
      <c r="AB6" s="4" t="s">
        <v>6</v>
      </c>
      <c r="AC6" s="4" t="s">
        <v>6</v>
      </c>
      <c r="AD6" s="4" t="s">
        <v>6</v>
      </c>
      <c r="AE6" s="4" t="s">
        <v>6</v>
      </c>
    </row>
    <row r="7" spans="1:31" ht="23.25">
      <c r="A7" s="4" t="s">
        <v>53</v>
      </c>
      <c r="C7" s="4" t="s">
        <v>37</v>
      </c>
      <c r="E7" s="4" t="s">
        <v>38</v>
      </c>
      <c r="G7" s="4" t="s">
        <v>54</v>
      </c>
      <c r="I7" s="4" t="s">
        <v>35</v>
      </c>
      <c r="K7" s="4" t="s">
        <v>7</v>
      </c>
      <c r="M7" s="4" t="s">
        <v>8</v>
      </c>
      <c r="O7" s="4" t="s">
        <v>9</v>
      </c>
      <c r="Q7" s="4" t="s">
        <v>10</v>
      </c>
      <c r="R7" s="4" t="s">
        <v>10</v>
      </c>
      <c r="S7" s="4" t="s">
        <v>10</v>
      </c>
      <c r="U7" s="4" t="s">
        <v>11</v>
      </c>
      <c r="V7" s="4" t="s">
        <v>11</v>
      </c>
      <c r="W7" s="4" t="s">
        <v>11</v>
      </c>
      <c r="Y7" s="4" t="s">
        <v>7</v>
      </c>
      <c r="AA7" s="4" t="s">
        <v>8</v>
      </c>
      <c r="AC7" s="4" t="s">
        <v>9</v>
      </c>
      <c r="AE7" s="4" t="s">
        <v>55</v>
      </c>
    </row>
    <row r="8" spans="1:31" ht="23.25">
      <c r="A8" s="4" t="s">
        <v>53</v>
      </c>
      <c r="C8" s="4" t="s">
        <v>37</v>
      </c>
      <c r="E8" s="4" t="s">
        <v>38</v>
      </c>
      <c r="G8" s="4" t="s">
        <v>54</v>
      </c>
      <c r="I8" s="4" t="s">
        <v>35</v>
      </c>
      <c r="K8" s="4" t="s">
        <v>7</v>
      </c>
      <c r="M8" s="4" t="s">
        <v>8</v>
      </c>
      <c r="O8" s="4" t="s">
        <v>9</v>
      </c>
      <c r="Q8" s="4" t="s">
        <v>7</v>
      </c>
      <c r="S8" s="4" t="s">
        <v>8</v>
      </c>
      <c r="U8" s="4" t="s">
        <v>7</v>
      </c>
      <c r="W8" s="4" t="s">
        <v>14</v>
      </c>
      <c r="Y8" s="4" t="s">
        <v>7</v>
      </c>
      <c r="AA8" s="4" t="s">
        <v>8</v>
      </c>
      <c r="AC8" s="4" t="s">
        <v>9</v>
      </c>
      <c r="AE8" s="4" t="s">
        <v>55</v>
      </c>
    </row>
  </sheetData>
  <mergeCells count="25"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G2:K2"/>
    <mergeCell ref="G3:K3"/>
    <mergeCell ref="G4:K4"/>
    <mergeCell ref="Q6:W6"/>
    <mergeCell ref="Y7:Y8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zoomScale="115" zoomScaleNormal="115" workbookViewId="0">
      <selection activeCell="G19" sqref="G19"/>
    </sheetView>
  </sheetViews>
  <sheetFormatPr defaultRowHeight="15"/>
  <cols>
    <col min="1" max="1" width="66.140625" style="1" bestFit="1" customWidth="1"/>
    <col min="2" max="2" width="1" style="1" customWidth="1"/>
    <col min="3" max="3" width="22.285156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1" style="1" bestFit="1" customWidth="1"/>
    <col min="8" max="8" width="1" style="1" customWidth="1"/>
    <col min="9" max="9" width="8" style="1" bestFit="1" customWidth="1"/>
    <col min="10" max="10" width="1" style="1" customWidth="1"/>
    <col min="11" max="11" width="12.42578125" style="1" bestFit="1" customWidth="1"/>
    <col min="12" max="12" width="1" style="1" customWidth="1"/>
    <col min="13" max="13" width="13.7109375" style="1" bestFit="1" customWidth="1"/>
    <col min="14" max="14" width="1" style="1" customWidth="1"/>
    <col min="15" max="15" width="13.710937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17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6.2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26.2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ht="26.2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6" spans="1:19" ht="21">
      <c r="A6" s="7" t="s">
        <v>56</v>
      </c>
      <c r="C6" s="19" t="s">
        <v>57</v>
      </c>
      <c r="D6" s="19" t="s">
        <v>57</v>
      </c>
      <c r="E6" s="19" t="s">
        <v>57</v>
      </c>
      <c r="F6" s="19" t="s">
        <v>57</v>
      </c>
      <c r="G6" s="19" t="s">
        <v>57</v>
      </c>
      <c r="H6" s="19" t="s">
        <v>57</v>
      </c>
      <c r="I6" s="19" t="s">
        <v>57</v>
      </c>
      <c r="K6" s="37" t="s">
        <v>4</v>
      </c>
      <c r="M6" s="7" t="s">
        <v>5</v>
      </c>
      <c r="N6" s="7" t="s">
        <v>5</v>
      </c>
      <c r="O6" s="7" t="s">
        <v>5</v>
      </c>
      <c r="Q6" s="19" t="s">
        <v>6</v>
      </c>
      <c r="R6" s="19" t="s">
        <v>6</v>
      </c>
      <c r="S6" s="19" t="s">
        <v>6</v>
      </c>
    </row>
    <row r="7" spans="1:19" ht="21">
      <c r="A7" s="9" t="s">
        <v>56</v>
      </c>
      <c r="C7" s="37" t="s">
        <v>58</v>
      </c>
      <c r="D7" s="43"/>
      <c r="E7" s="37" t="s">
        <v>59</v>
      </c>
      <c r="F7" s="43"/>
      <c r="G7" s="37" t="s">
        <v>60</v>
      </c>
      <c r="H7" s="43"/>
      <c r="I7" s="37" t="s">
        <v>38</v>
      </c>
      <c r="K7" s="10" t="s">
        <v>61</v>
      </c>
      <c r="M7" s="37" t="s">
        <v>62</v>
      </c>
      <c r="N7" s="43"/>
      <c r="O7" s="37" t="s">
        <v>63</v>
      </c>
      <c r="Q7" s="37" t="s">
        <v>61</v>
      </c>
      <c r="R7" s="43"/>
      <c r="S7" s="37" t="s">
        <v>55</v>
      </c>
    </row>
    <row r="8" spans="1:19" ht="21">
      <c r="A8" s="12" t="s">
        <v>64</v>
      </c>
      <c r="C8" s="38" t="s">
        <v>65</v>
      </c>
      <c r="D8" s="35"/>
      <c r="E8" s="38" t="s">
        <v>66</v>
      </c>
      <c r="F8" s="44"/>
      <c r="G8" s="38" t="s">
        <v>67</v>
      </c>
      <c r="H8" s="35"/>
      <c r="I8" s="38">
        <v>0</v>
      </c>
      <c r="J8" s="38"/>
      <c r="K8" s="38">
        <v>172969148</v>
      </c>
      <c r="L8" s="38"/>
      <c r="M8" s="38">
        <v>0</v>
      </c>
      <c r="N8" s="44"/>
      <c r="O8" s="38">
        <v>0</v>
      </c>
      <c r="P8" s="38"/>
      <c r="Q8" s="38">
        <v>172969148</v>
      </c>
      <c r="R8" s="44"/>
      <c r="S8" s="41">
        <v>0</v>
      </c>
    </row>
    <row r="9" spans="1:19" ht="21">
      <c r="A9" s="12" t="s">
        <v>64</v>
      </c>
      <c r="C9" s="38" t="s">
        <v>68</v>
      </c>
      <c r="E9" s="38" t="s">
        <v>66</v>
      </c>
      <c r="F9" s="38"/>
      <c r="G9" s="38" t="s">
        <v>67</v>
      </c>
      <c r="I9" s="38">
        <v>0</v>
      </c>
      <c r="J9" s="38"/>
      <c r="K9" s="38">
        <v>3013250</v>
      </c>
      <c r="L9" s="38"/>
      <c r="M9" s="38">
        <v>0</v>
      </c>
      <c r="N9" s="38"/>
      <c r="O9" s="38">
        <v>0</v>
      </c>
      <c r="P9" s="38"/>
      <c r="Q9" s="38">
        <v>3013250</v>
      </c>
      <c r="R9" s="38"/>
      <c r="S9" s="41">
        <v>0</v>
      </c>
    </row>
    <row r="10" spans="1:19" ht="21">
      <c r="A10" s="12" t="s">
        <v>64</v>
      </c>
      <c r="C10" s="38" t="s">
        <v>69</v>
      </c>
      <c r="E10" s="38" t="s">
        <v>66</v>
      </c>
      <c r="F10" s="38"/>
      <c r="G10" s="38" t="s">
        <v>67</v>
      </c>
      <c r="I10" s="38">
        <v>0</v>
      </c>
      <c r="J10" s="38"/>
      <c r="K10" s="38">
        <v>4019050</v>
      </c>
      <c r="L10" s="38"/>
      <c r="M10" s="38">
        <v>0</v>
      </c>
      <c r="N10" s="38"/>
      <c r="O10" s="38">
        <v>0</v>
      </c>
      <c r="P10" s="38"/>
      <c r="Q10" s="38">
        <v>4019050</v>
      </c>
      <c r="R10" s="38"/>
      <c r="S10" s="41">
        <v>0</v>
      </c>
    </row>
    <row r="11" spans="1:19" ht="21">
      <c r="A11" s="12" t="s">
        <v>64</v>
      </c>
      <c r="C11" s="38" t="s">
        <v>70</v>
      </c>
      <c r="E11" s="38" t="s">
        <v>66</v>
      </c>
      <c r="F11" s="38"/>
      <c r="G11" s="38" t="s">
        <v>67</v>
      </c>
      <c r="I11" s="38">
        <v>0</v>
      </c>
      <c r="J11" s="38"/>
      <c r="K11" s="38">
        <v>4010300</v>
      </c>
      <c r="L11" s="38"/>
      <c r="M11" s="38">
        <v>0</v>
      </c>
      <c r="N11" s="38"/>
      <c r="O11" s="38">
        <v>0</v>
      </c>
      <c r="P11" s="38"/>
      <c r="Q11" s="38">
        <v>4010300</v>
      </c>
      <c r="R11" s="38"/>
      <c r="S11" s="41">
        <v>0</v>
      </c>
    </row>
    <row r="12" spans="1:19" ht="21">
      <c r="A12" s="40" t="s">
        <v>71</v>
      </c>
      <c r="C12" s="38" t="s">
        <v>72</v>
      </c>
      <c r="E12" s="38" t="s">
        <v>73</v>
      </c>
      <c r="F12" s="38"/>
      <c r="G12" s="38" t="s">
        <v>74</v>
      </c>
      <c r="I12" s="38">
        <v>0</v>
      </c>
      <c r="J12" s="38"/>
      <c r="K12" s="38">
        <v>2696134000</v>
      </c>
      <c r="L12" s="38"/>
      <c r="M12" s="38">
        <v>20096794002</v>
      </c>
      <c r="N12" s="38"/>
      <c r="O12" s="38">
        <v>20086014000</v>
      </c>
      <c r="P12" s="38"/>
      <c r="Q12" s="38">
        <v>2706914002</v>
      </c>
      <c r="R12" s="38"/>
      <c r="S12" s="41">
        <v>5.9999999999999995E-4</v>
      </c>
    </row>
    <row r="13" spans="1:19" ht="21.75" thickBot="1">
      <c r="A13" s="12" t="s">
        <v>115</v>
      </c>
      <c r="I13" s="38"/>
      <c r="J13" s="38"/>
      <c r="K13" s="38"/>
      <c r="L13" s="38"/>
      <c r="M13" s="39">
        <f>SUM(M8:M12)</f>
        <v>20096794002</v>
      </c>
      <c r="N13" s="44"/>
      <c r="O13" s="39">
        <f>SUM(O8:O12)</f>
        <v>20086014000</v>
      </c>
      <c r="P13" s="44"/>
      <c r="Q13" s="39">
        <f>SUM(Q8:Q12)</f>
        <v>2890925750</v>
      </c>
      <c r="R13" s="44"/>
      <c r="S13" s="42">
        <f>SUM(S8:S12)</f>
        <v>5.9999999999999995E-4</v>
      </c>
    </row>
    <row r="14" spans="1:19" ht="15.75" thickTop="1"/>
  </sheetData>
  <mergeCells count="7">
    <mergeCell ref="A6:A7"/>
    <mergeCell ref="C6:I6"/>
    <mergeCell ref="Q6:S6"/>
    <mergeCell ref="M6:O6"/>
    <mergeCell ref="A2:S2"/>
    <mergeCell ref="A3:S3"/>
    <mergeCell ref="A4:S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0"/>
  <sheetViews>
    <sheetView rightToLeft="1" workbookViewId="0">
      <selection activeCell="C18" sqref="C18"/>
    </sheetView>
  </sheetViews>
  <sheetFormatPr defaultRowHeight="15"/>
  <cols>
    <col min="1" max="1" width="23" style="1" bestFit="1" customWidth="1"/>
    <col min="2" max="2" width="1" style="1" customWidth="1"/>
    <col min="3" max="3" width="14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8" style="1" bestFit="1" customWidth="1"/>
    <col min="8" max="8" width="1" style="1" customWidth="1"/>
    <col min="9" max="9" width="11" style="1" bestFit="1" customWidth="1"/>
    <col min="10" max="10" width="1" style="1" customWidth="1"/>
    <col min="11" max="11" width="10.7109375" style="1" bestFit="1" customWidth="1"/>
    <col min="12" max="12" width="1" style="1" customWidth="1"/>
    <col min="13" max="13" width="11.140625" style="1" bestFit="1" customWidth="1"/>
    <col min="14" max="14" width="1" style="1" customWidth="1"/>
    <col min="15" max="15" width="12.140625" style="1" bestFit="1" customWidth="1"/>
    <col min="16" max="16" width="1" style="1" customWidth="1"/>
    <col min="17" max="17" width="10.710937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19" ht="30">
      <c r="A3" s="45" t="s">
        <v>75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1:19" ht="30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</row>
    <row r="5" spans="1:19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</row>
    <row r="6" spans="1:19" ht="21">
      <c r="A6" s="19" t="s">
        <v>76</v>
      </c>
      <c r="B6" s="19" t="s">
        <v>76</v>
      </c>
      <c r="C6" s="19" t="s">
        <v>76</v>
      </c>
      <c r="D6" s="7" t="s">
        <v>76</v>
      </c>
      <c r="E6" s="19" t="s">
        <v>76</v>
      </c>
      <c r="F6" s="7" t="s">
        <v>76</v>
      </c>
      <c r="G6" s="19" t="s">
        <v>76</v>
      </c>
      <c r="I6" s="19" t="s">
        <v>77</v>
      </c>
      <c r="J6" s="7" t="s">
        <v>77</v>
      </c>
      <c r="K6" s="19" t="s">
        <v>77</v>
      </c>
      <c r="L6" s="7" t="s">
        <v>77</v>
      </c>
      <c r="M6" s="19" t="s">
        <v>77</v>
      </c>
      <c r="O6" s="19" t="s">
        <v>78</v>
      </c>
      <c r="P6" s="7" t="s">
        <v>78</v>
      </c>
      <c r="Q6" s="19" t="s">
        <v>78</v>
      </c>
      <c r="R6" s="7" t="s">
        <v>78</v>
      </c>
      <c r="S6" s="19" t="s">
        <v>78</v>
      </c>
    </row>
    <row r="7" spans="1:19" ht="21">
      <c r="A7" s="46" t="s">
        <v>79</v>
      </c>
      <c r="B7" s="46"/>
      <c r="C7" s="46" t="s">
        <v>80</v>
      </c>
      <c r="D7" s="15"/>
      <c r="E7" s="46" t="s">
        <v>37</v>
      </c>
      <c r="F7" s="15"/>
      <c r="G7" s="46" t="s">
        <v>38</v>
      </c>
      <c r="H7" s="46"/>
      <c r="I7" s="46" t="s">
        <v>81</v>
      </c>
      <c r="J7" s="15"/>
      <c r="K7" s="46" t="s">
        <v>82</v>
      </c>
      <c r="L7" s="15"/>
      <c r="M7" s="46" t="s">
        <v>83</v>
      </c>
      <c r="N7" s="46"/>
      <c r="O7" s="46" t="s">
        <v>81</v>
      </c>
      <c r="P7" s="15"/>
      <c r="Q7" s="46" t="s">
        <v>82</v>
      </c>
      <c r="R7" s="15"/>
      <c r="S7" s="46" t="s">
        <v>83</v>
      </c>
    </row>
    <row r="8" spans="1:19" ht="21">
      <c r="A8" s="47" t="s">
        <v>71</v>
      </c>
      <c r="C8" s="48">
        <v>14</v>
      </c>
      <c r="D8" s="48"/>
      <c r="E8" s="48" t="s">
        <v>84</v>
      </c>
      <c r="F8" s="48"/>
      <c r="G8" s="48">
        <v>0</v>
      </c>
      <c r="H8" s="48"/>
      <c r="I8" s="48">
        <v>11080002</v>
      </c>
      <c r="J8" s="48"/>
      <c r="K8" s="48">
        <v>0</v>
      </c>
      <c r="L8" s="48"/>
      <c r="M8" s="48">
        <v>11080002</v>
      </c>
      <c r="N8" s="48"/>
      <c r="O8" s="48">
        <v>172493814</v>
      </c>
      <c r="P8" s="48"/>
      <c r="Q8" s="48">
        <v>0</v>
      </c>
      <c r="R8" s="48"/>
      <c r="S8" s="48">
        <v>172493814</v>
      </c>
    </row>
    <row r="9" spans="1:19" ht="21.75" thickBot="1">
      <c r="A9" s="49" t="s">
        <v>115</v>
      </c>
      <c r="C9" s="48"/>
      <c r="D9" s="48"/>
      <c r="E9" s="48"/>
      <c r="F9" s="48"/>
      <c r="G9" s="48"/>
      <c r="H9" s="48"/>
      <c r="I9" s="50">
        <f>SUM(I8)</f>
        <v>11080002</v>
      </c>
      <c r="J9" s="51"/>
      <c r="K9" s="50">
        <f>SUM(K8)</f>
        <v>0</v>
      </c>
      <c r="L9" s="51"/>
      <c r="M9" s="50">
        <f>SUM(M8)</f>
        <v>11080002</v>
      </c>
      <c r="N9" s="51"/>
      <c r="O9" s="50">
        <f>SUM(O8)</f>
        <v>172493814</v>
      </c>
      <c r="P9" s="51"/>
      <c r="Q9" s="50">
        <f>SUM(Q8)</f>
        <v>0</v>
      </c>
      <c r="R9" s="51"/>
      <c r="S9" s="50">
        <f>SUM(S8)</f>
        <v>172493814</v>
      </c>
    </row>
    <row r="10" spans="1:19" ht="15.75" thickTop="1"/>
  </sheetData>
  <mergeCells count="7">
    <mergeCell ref="A6:G6"/>
    <mergeCell ref="O6:S6"/>
    <mergeCell ref="I6:M6"/>
    <mergeCell ref="A2:S2"/>
    <mergeCell ref="A3:S3"/>
    <mergeCell ref="A4:S4"/>
    <mergeCell ref="A5:S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7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3.25">
      <c r="D2" s="4" t="s">
        <v>0</v>
      </c>
      <c r="E2" s="4" t="s">
        <v>0</v>
      </c>
      <c r="F2" s="4" t="s">
        <v>0</v>
      </c>
      <c r="G2" s="4" t="s">
        <v>0</v>
      </c>
      <c r="H2" s="4" t="s">
        <v>0</v>
      </c>
    </row>
    <row r="3" spans="1:19" ht="23.25">
      <c r="D3" s="4" t="s">
        <v>75</v>
      </c>
      <c r="E3" s="4" t="s">
        <v>75</v>
      </c>
      <c r="F3" s="4" t="s">
        <v>75</v>
      </c>
      <c r="G3" s="4" t="s">
        <v>75</v>
      </c>
      <c r="H3" s="4" t="s">
        <v>75</v>
      </c>
    </row>
    <row r="4" spans="1:19" ht="23.25">
      <c r="D4" s="4" t="s">
        <v>2</v>
      </c>
      <c r="E4" s="4" t="s">
        <v>2</v>
      </c>
      <c r="F4" s="4" t="s">
        <v>2</v>
      </c>
      <c r="G4" s="4" t="s">
        <v>2</v>
      </c>
      <c r="H4" s="4" t="s">
        <v>2</v>
      </c>
    </row>
    <row r="6" spans="1:19" ht="23.25">
      <c r="A6" s="4" t="s">
        <v>3</v>
      </c>
      <c r="C6" s="4" t="s">
        <v>85</v>
      </c>
      <c r="D6" s="4" t="s">
        <v>85</v>
      </c>
      <c r="E6" s="4" t="s">
        <v>85</v>
      </c>
      <c r="F6" s="4" t="s">
        <v>85</v>
      </c>
      <c r="G6" s="4" t="s">
        <v>85</v>
      </c>
      <c r="I6" s="4" t="s">
        <v>77</v>
      </c>
      <c r="J6" s="4" t="s">
        <v>77</v>
      </c>
      <c r="K6" s="4" t="s">
        <v>77</v>
      </c>
      <c r="L6" s="4" t="s">
        <v>77</v>
      </c>
      <c r="M6" s="4" t="s">
        <v>77</v>
      </c>
      <c r="O6" s="4" t="s">
        <v>78</v>
      </c>
      <c r="P6" s="4" t="s">
        <v>78</v>
      </c>
      <c r="Q6" s="4" t="s">
        <v>78</v>
      </c>
      <c r="R6" s="4" t="s">
        <v>78</v>
      </c>
      <c r="S6" s="4" t="s">
        <v>78</v>
      </c>
    </row>
    <row r="7" spans="1:19" ht="23.25">
      <c r="A7" s="4" t="s">
        <v>3</v>
      </c>
      <c r="C7" s="4" t="s">
        <v>86</v>
      </c>
      <c r="E7" s="4" t="s">
        <v>87</v>
      </c>
      <c r="G7" s="4" t="s">
        <v>88</v>
      </c>
      <c r="I7" s="4" t="s">
        <v>89</v>
      </c>
      <c r="K7" s="4" t="s">
        <v>82</v>
      </c>
      <c r="M7" s="4" t="s">
        <v>90</v>
      </c>
      <c r="O7" s="4" t="s">
        <v>89</v>
      </c>
      <c r="Q7" s="4" t="s">
        <v>82</v>
      </c>
      <c r="S7" s="4" t="s">
        <v>90</v>
      </c>
    </row>
  </sheetData>
  <mergeCells count="16">
    <mergeCell ref="A6:A7"/>
    <mergeCell ref="C7"/>
    <mergeCell ref="E7"/>
    <mergeCell ref="G7"/>
    <mergeCell ref="C6:G6"/>
    <mergeCell ref="Q7"/>
    <mergeCell ref="S7"/>
    <mergeCell ref="O6:S6"/>
    <mergeCell ref="D2:H2"/>
    <mergeCell ref="D3:H3"/>
    <mergeCell ref="D4:H4"/>
    <mergeCell ref="I7"/>
    <mergeCell ref="K7"/>
    <mergeCell ref="M7"/>
    <mergeCell ref="I6:M6"/>
    <mergeCell ref="O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نام مشخصات صندوق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هلیا فراهانی</dc:creator>
  <cp:lastModifiedBy>امیر ربانی</cp:lastModifiedBy>
  <dcterms:created xsi:type="dcterms:W3CDTF">2024-03-06T07:19:57Z</dcterms:created>
  <dcterms:modified xsi:type="dcterms:W3CDTF">2024-03-06T10:53:20Z</dcterms:modified>
</cp:coreProperties>
</file>