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فراهانی\po\"/>
    </mc:Choice>
  </mc:AlternateContent>
  <xr:revisionPtr revIDLastSave="0" documentId="13_ncr:1_{544C8319-A4B3-43B6-8F67-1210F835F7CC}" xr6:coauthVersionLast="47" xr6:coauthVersionMax="47" xr10:uidLastSave="{00000000-0000-0000-0000-000000000000}"/>
  <bookViews>
    <workbookView xWindow="-120" yWindow="-120" windowWidth="29040" windowHeight="15840" tabRatio="839" xr2:uid="{00000000-000D-0000-FFFF-FFFF00000000}"/>
  </bookViews>
  <sheets>
    <sheet name="نام مشخصات صندوق 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state="hidden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state="hidden" r:id="rId14"/>
    <sheet name="سایر درآمدها" sheetId="14" r:id="rId15"/>
    <sheet name="جمع درآمدها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Q15" i="12"/>
  <c r="O15" i="12"/>
  <c r="M15" i="12"/>
  <c r="K15" i="12"/>
  <c r="I15" i="12"/>
  <c r="G15" i="12"/>
  <c r="E15" i="12"/>
  <c r="C15" i="12"/>
  <c r="U23" i="11"/>
  <c r="S23" i="11"/>
  <c r="Q23" i="11"/>
  <c r="O23" i="11"/>
  <c r="M23" i="11"/>
  <c r="K23" i="11"/>
  <c r="I23" i="11"/>
  <c r="G23" i="11"/>
  <c r="E23" i="11"/>
  <c r="C23" i="11"/>
  <c r="Q26" i="10"/>
  <c r="O26" i="10"/>
  <c r="M26" i="10"/>
  <c r="K26" i="10"/>
  <c r="I26" i="10"/>
  <c r="G26" i="10"/>
  <c r="E26" i="10"/>
  <c r="C26" i="10"/>
  <c r="Q25" i="9"/>
  <c r="O25" i="9"/>
  <c r="M25" i="9"/>
  <c r="K25" i="9"/>
  <c r="I25" i="9"/>
  <c r="G25" i="9"/>
  <c r="E25" i="9"/>
  <c r="C25" i="9"/>
  <c r="S13" i="6"/>
  <c r="Q13" i="6"/>
  <c r="O13" i="6"/>
  <c r="M13" i="6"/>
  <c r="AK13" i="3"/>
  <c r="AI13" i="3"/>
  <c r="Y24" i="1"/>
  <c r="W24" i="1"/>
  <c r="U24" i="1"/>
  <c r="S24" i="1"/>
  <c r="Q24" i="1"/>
  <c r="O24" i="1"/>
  <c r="M24" i="1"/>
  <c r="K24" i="1"/>
  <c r="I24" i="1"/>
  <c r="G24" i="1"/>
  <c r="E24" i="1"/>
  <c r="C24" i="1"/>
</calcChain>
</file>

<file path=xl/sharedStrings.xml><?xml version="1.0" encoding="utf-8"?>
<sst xmlns="http://schemas.openxmlformats.org/spreadsheetml/2006/main" count="677" uniqueCount="124">
  <si>
    <t>صندوق سرمایه گذاری اختصاصی بازارگردانی آوای فراز</t>
  </si>
  <si>
    <t>صورت وضعیت پورتفوی</t>
  </si>
  <si>
    <t>برای ماه منتهی به 1403/02/15</t>
  </si>
  <si>
    <t>نام شرکت</t>
  </si>
  <si>
    <t>1403/01/15</t>
  </si>
  <si>
    <t>تغییرات طی دوره</t>
  </si>
  <si>
    <t>1403/02/15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</si>
  <si>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</si>
  <si>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</si>
  <si>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</si>
  <si>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</si>
  <si>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</si>
  <si>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</si>
  <si>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</si>
  <si>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</si>
  <si>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</si>
  <si>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</si>
  <si>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 آریا-د</t>
  </si>
  <si>
    <t>صندوق س.پایا ثروت پویا-د</t>
  </si>
  <si>
    <t>صندوق س.سپهرسودمند سینا-د</t>
  </si>
  <si>
    <t>سرمایه گذاری کشاورزی کوثر</t>
  </si>
  <si>
    <t>نیروگاه زاگرس کوثر</t>
  </si>
  <si>
    <t>خوراک‌  دام‌ پارس‌</t>
  </si>
  <si>
    <t>صندوق ارمغان فیروزه آسیا-ثابت</t>
  </si>
  <si>
    <t>مجتمع تولید گوشت مرغ ماهان</t>
  </si>
  <si>
    <t>صندوق س.اعتماد آفرین پارسیان-د</t>
  </si>
  <si>
    <t>کشت وصنعت شریف آباد</t>
  </si>
  <si>
    <t>پنبه و دانه های روغنی خراسان</t>
  </si>
  <si>
    <t>توسعه صنایع و معادن کوثر</t>
  </si>
  <si>
    <t>صندوق س سپر سرمایه بیدار- ثابت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</si>
  <si>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</si>
  <si>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</si>
  <si>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</si>
  <si>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</si>
  <si>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</si>
  <si>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</si>
  <si>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</si>
  <si>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</si>
  <si>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</si>
  <si>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</si>
  <si>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</si>
  <si>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</si>
  <si>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</si>
  <si>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</si>
  <si>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</si>
  <si>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</si>
  <si>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</si>
  <si>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</si>
  <si>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</si>
  <si>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</si>
  <si>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</si>
  <si>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اسنادخزانه-م2بودجه00-031024</t>
  </si>
  <si>
    <t>1400/02/22</t>
  </si>
  <si>
    <t>1403/10/24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</si>
  <si>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</si>
  <si>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</si>
  <si>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</si>
  <si>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</si>
  <si>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</si>
  <si>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</si>
  <si>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</si>
  <si>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</si>
  <si>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</si>
  <si>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</si>
  <si>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</si>
  <si>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</si>
  <si>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</si>
  <si>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</si>
  <si>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</si>
  <si>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</si>
  <si>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</si>
  <si>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</si>
  <si>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</si>
  <si>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</si>
  <si>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</si>
  <si>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</si>
  <si>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</si>
  <si>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</si>
  <si>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</si>
  <si>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</si>
  <si>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</si>
  <si>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</si>
  <si>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</si>
  <si>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</si>
  <si>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</si>
  <si>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</si>
  <si>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</si>
  <si>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</si>
  <si>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</si>
  <si>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</si>
  <si>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</si>
  <si>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</si>
  <si>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</si>
  <si>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</si>
  <si>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</si>
  <si>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</si>
  <si>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</si>
  <si>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</si>
  <si>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1402/12/26</t>
  </si>
  <si>
    <t>1403/01/26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</si>
  <si>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</si>
  <si>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</si>
  <si>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</si>
  <si>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</si>
  <si>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اسنادخزانه-م21بودجه98-020906</t>
  </si>
  <si>
    <t>اسنادخزانه-م8بودجه99-020606</t>
  </si>
  <si>
    <t>اسنادخزانه-م11بودجه99-020906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</si>
  <si>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</si>
  <si>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</si>
  <si>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</si>
  <si>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</si>
  <si>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</si>
  <si>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</si>
  <si>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</si>
  <si>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</si>
  <si>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</si>
  <si>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</si>
  <si>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</si>
  <si>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</si>
  <si>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</si>
  <si>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</si>
  <si>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</si>
  <si>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</si>
  <si>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جمع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</si>
</sst>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name val="Calibri"/>
    </font>
    <font>
      <u/>
      <sz val="22"/>
      <name val="B Nazanin"/>
      <charset val="178"/>
    </font>
    <font>
      <b/>
      <sz val="12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4"/>
      <color rgb="FFFF0000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5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8" fillId="0" borderId="0" xfId="0" applyFont="1"/>
    <xf numFmtId="3" fontId="9" fillId="0" borderId="0" xfId="0" applyNumberFormat="1" applyFont="1" applyAlignment="1">
      <alignment horizontal="center"/>
    </xf>
    <xf numFmtId="0" fontId="8" fillId="0" borderId="4" xfId="0" applyFont="1" applyBorder="1"/>
    <xf numFmtId="3" fontId="9" fillId="0" borderId="4" xfId="0" applyNumberFormat="1" applyFont="1" applyBorder="1" applyAlignment="1">
      <alignment horizontal="center"/>
    </xf>
    <xf numFmtId="0" fontId="1" fillId="0" borderId="0" xfId="0" applyFont="1" applyBorder="1"/>
    <xf numFmtId="3" fontId="10" fillId="0" borderId="0" xfId="0" applyNumberFormat="1" applyFont="1" applyAlignment="1">
      <alignment horizontal="center"/>
    </xf>
    <xf numFmtId="3" fontId="10" fillId="0" borderId="4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10" fontId="12" fillId="0" borderId="0" xfId="0" applyNumberFormat="1" applyFont="1" applyAlignment="1">
      <alignment horizontal="center"/>
    </xf>
    <xf numFmtId="3" fontId="12" fillId="0" borderId="4" xfId="0" applyNumberFormat="1" applyFont="1" applyBorder="1" applyAlignment="1">
      <alignment horizontal="center"/>
    </xf>
    <xf numFmtId="10" fontId="12" fillId="0" borderId="4" xfId="0" applyNumberFormat="1" applyFont="1" applyBorder="1" applyAlignment="1">
      <alignment horizontal="center"/>
    </xf>
    <xf numFmtId="0" fontId="9" fillId="0" borderId="4" xfId="0" applyFont="1" applyBorder="1"/>
    <xf numFmtId="3" fontId="12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0" fontId="9" fillId="0" borderId="0" xfId="1" applyNumberFormat="1" applyFont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10" fontId="9" fillId="0" borderId="4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16" fillId="0" borderId="0" xfId="0" applyFont="1"/>
    <xf numFmtId="10" fontId="15" fillId="0" borderId="0" xfId="0" applyNumberFormat="1" applyFont="1" applyAlignment="1">
      <alignment horizontal="center"/>
    </xf>
    <xf numFmtId="0" fontId="16" fillId="0" borderId="4" xfId="0" applyFont="1" applyBorder="1"/>
    <xf numFmtId="3" fontId="15" fillId="0" borderId="4" xfId="0" applyNumberFormat="1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10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6</xdr:row>
      <xdr:rowOff>19050</xdr:rowOff>
    </xdr:from>
    <xdr:to>
      <xdr:col>10</xdr:col>
      <xdr:colOff>128278</xdr:colOff>
      <xdr:row>18</xdr:row>
      <xdr:rowOff>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A3260C-89DD-4AB0-AFAD-3B0458D2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462122" y="1162050"/>
          <a:ext cx="3023878" cy="2267909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18</xdr:row>
      <xdr:rowOff>180975</xdr:rowOff>
    </xdr:from>
    <xdr:to>
      <xdr:col>12</xdr:col>
      <xdr:colOff>237840</xdr:colOff>
      <xdr:row>20</xdr:row>
      <xdr:rowOff>184056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E6F3A8-36A1-468A-B696-9EE331F13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0133360" y="3609975"/>
          <a:ext cx="5505165" cy="384081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21</xdr:row>
      <xdr:rowOff>38100</xdr:rowOff>
    </xdr:from>
    <xdr:to>
      <xdr:col>12</xdr:col>
      <xdr:colOff>237840</xdr:colOff>
      <xdr:row>23</xdr:row>
      <xdr:rowOff>65567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6C4C7A-E087-46C1-9FC9-3BF7E63CB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0133360" y="4038600"/>
          <a:ext cx="5505165" cy="408467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25</xdr:row>
      <xdr:rowOff>95250</xdr:rowOff>
    </xdr:from>
    <xdr:to>
      <xdr:col>11</xdr:col>
      <xdr:colOff>527019</xdr:colOff>
      <xdr:row>27</xdr:row>
      <xdr:rowOff>98331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EAFCC9-8154-4789-9FC8-F7022A584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80453781" y="5095875"/>
          <a:ext cx="5499069" cy="384081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28</xdr:row>
      <xdr:rowOff>76200</xdr:rowOff>
    </xdr:from>
    <xdr:to>
      <xdr:col>11</xdr:col>
      <xdr:colOff>514065</xdr:colOff>
      <xdr:row>31</xdr:row>
      <xdr:rowOff>83870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C467DC-1295-4043-B274-27861EFC7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80466735" y="5648325"/>
          <a:ext cx="5505165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8510-E07F-4CCD-8046-54B02585833E}">
  <dimension ref="B25:Q25"/>
  <sheetViews>
    <sheetView rightToLeft="1" tabSelected="1" workbookViewId="0">
      <selection activeCell="G33" sqref="G33"/>
    </sheetView>
  </sheetViews>
  <sheetFormatPr defaultRowHeight="15"/>
  <sheetData>
    <row r="25" spans="2:17" ht="33.75">
      <c r="B25" s="4"/>
      <c r="C25" s="4"/>
      <c r="D25" s="4"/>
      <c r="E25" s="47" t="s">
        <v>2</v>
      </c>
      <c r="F25" s="47"/>
      <c r="G25" s="47"/>
      <c r="H25" s="47"/>
      <c r="I25" s="47"/>
      <c r="J25" s="47"/>
      <c r="K25" s="47"/>
      <c r="L25" s="47"/>
      <c r="M25" s="4"/>
      <c r="N25" s="4"/>
      <c r="O25" s="4"/>
      <c r="P25" s="4"/>
      <c r="Q25" s="4"/>
    </row>
  </sheetData>
  <mergeCells count="1">
    <mergeCell ref="E25:L2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6"/>
  <sheetViews>
    <sheetView rightToLeft="1" topLeftCell="A7" zoomScale="115" zoomScaleNormal="115" workbookViewId="0">
      <selection activeCell="U19" sqref="U19"/>
    </sheetView>
  </sheetViews>
  <sheetFormatPr defaultRowHeight="15"/>
  <cols>
    <col min="1" max="1" width="30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30">
      <c r="A3" s="57" t="s">
        <v>82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6" spans="1:17" ht="21">
      <c r="A6" s="48" t="s">
        <v>3</v>
      </c>
      <c r="C6" s="52" t="s">
        <v>84</v>
      </c>
      <c r="D6" s="52" t="s">
        <v>84</v>
      </c>
      <c r="E6" s="52" t="s">
        <v>84</v>
      </c>
      <c r="F6" s="52" t="s">
        <v>84</v>
      </c>
      <c r="G6" s="52" t="s">
        <v>84</v>
      </c>
      <c r="H6" s="52" t="s">
        <v>84</v>
      </c>
      <c r="I6" s="52" t="s">
        <v>84</v>
      </c>
      <c r="K6" s="52" t="s">
        <v>85</v>
      </c>
      <c r="L6" s="52" t="s">
        <v>85</v>
      </c>
      <c r="M6" s="52" t="s">
        <v>85</v>
      </c>
      <c r="N6" s="52" t="s">
        <v>85</v>
      </c>
      <c r="O6" s="52" t="s">
        <v>85</v>
      </c>
      <c r="P6" s="52" t="s">
        <v>85</v>
      </c>
      <c r="Q6" s="52" t="s">
        <v>85</v>
      </c>
    </row>
    <row r="7" spans="1:17" ht="21">
      <c r="A7" s="49" t="s">
        <v>3</v>
      </c>
      <c r="C7" s="5" t="s">
        <v>7</v>
      </c>
      <c r="D7" s="32"/>
      <c r="E7" s="5" t="s">
        <v>100</v>
      </c>
      <c r="F7" s="32"/>
      <c r="G7" s="5" t="s">
        <v>101</v>
      </c>
      <c r="H7" s="32"/>
      <c r="I7" s="5" t="s">
        <v>102</v>
      </c>
      <c r="K7" s="5" t="s">
        <v>7</v>
      </c>
      <c r="L7" s="32"/>
      <c r="M7" s="5" t="s">
        <v>100</v>
      </c>
      <c r="N7" s="32"/>
      <c r="O7" s="5" t="s">
        <v>101</v>
      </c>
      <c r="P7" s="32"/>
      <c r="Q7" s="5" t="s">
        <v>102</v>
      </c>
    </row>
    <row r="8" spans="1:17" ht="21">
      <c r="A8" s="6" t="s">
        <v>22</v>
      </c>
      <c r="C8" s="7">
        <v>1215741</v>
      </c>
      <c r="D8" s="33"/>
      <c r="E8" s="7">
        <v>59477442123</v>
      </c>
      <c r="F8" s="33"/>
      <c r="G8" s="7">
        <v>60267073197</v>
      </c>
      <c r="H8" s="33"/>
      <c r="I8" s="11">
        <v>-789631073</v>
      </c>
      <c r="J8" s="7"/>
      <c r="K8" s="7">
        <v>1215741</v>
      </c>
      <c r="L8" s="33"/>
      <c r="M8" s="7">
        <v>59477442123</v>
      </c>
      <c r="N8" s="33"/>
      <c r="O8" s="7">
        <v>62894314173</v>
      </c>
      <c r="P8" s="33"/>
      <c r="Q8" s="11">
        <v>-3416872049</v>
      </c>
    </row>
    <row r="9" spans="1:17" ht="21">
      <c r="A9" s="6" t="s">
        <v>26</v>
      </c>
      <c r="C9" s="7">
        <v>30646136</v>
      </c>
      <c r="D9" s="7"/>
      <c r="E9" s="7">
        <v>190780323955</v>
      </c>
      <c r="F9" s="7"/>
      <c r="G9" s="7">
        <v>181593470474</v>
      </c>
      <c r="H9" s="7"/>
      <c r="I9" s="7">
        <v>9186853481</v>
      </c>
      <c r="J9" s="7"/>
      <c r="K9" s="7">
        <v>30646136</v>
      </c>
      <c r="L9" s="7"/>
      <c r="M9" s="7">
        <v>190780323955</v>
      </c>
      <c r="N9" s="7"/>
      <c r="O9" s="7">
        <v>178108294676</v>
      </c>
      <c r="P9" s="7"/>
      <c r="Q9" s="7">
        <v>12672029279</v>
      </c>
    </row>
    <row r="10" spans="1:17" ht="21">
      <c r="A10" s="6" t="s">
        <v>21</v>
      </c>
      <c r="C10" s="7">
        <v>10509234</v>
      </c>
      <c r="D10" s="7"/>
      <c r="E10" s="7">
        <v>59857107798</v>
      </c>
      <c r="F10" s="7"/>
      <c r="G10" s="7">
        <v>61537307315</v>
      </c>
      <c r="H10" s="7"/>
      <c r="I10" s="11">
        <v>-1680199516</v>
      </c>
      <c r="J10" s="7"/>
      <c r="K10" s="7">
        <v>10509234</v>
      </c>
      <c r="L10" s="7"/>
      <c r="M10" s="7">
        <v>59857107798</v>
      </c>
      <c r="N10" s="7"/>
      <c r="O10" s="7">
        <v>56364166897</v>
      </c>
      <c r="P10" s="7"/>
      <c r="Q10" s="7">
        <v>3492940901</v>
      </c>
    </row>
    <row r="11" spans="1:17" ht="21">
      <c r="A11" s="6" t="s">
        <v>15</v>
      </c>
      <c r="C11" s="7">
        <v>8218166</v>
      </c>
      <c r="D11" s="7"/>
      <c r="E11" s="7">
        <v>40731124161</v>
      </c>
      <c r="F11" s="7"/>
      <c r="G11" s="7">
        <v>46397349095</v>
      </c>
      <c r="H11" s="7"/>
      <c r="I11" s="11">
        <v>-5666224933</v>
      </c>
      <c r="J11" s="7"/>
      <c r="K11" s="7">
        <v>8218166</v>
      </c>
      <c r="L11" s="7"/>
      <c r="M11" s="7">
        <v>40731124161</v>
      </c>
      <c r="N11" s="7"/>
      <c r="O11" s="7">
        <v>46607270841</v>
      </c>
      <c r="P11" s="7"/>
      <c r="Q11" s="11">
        <v>-5876146679</v>
      </c>
    </row>
    <row r="12" spans="1:17" ht="21">
      <c r="A12" s="6" t="s">
        <v>24</v>
      </c>
      <c r="C12" s="7">
        <v>10961345</v>
      </c>
      <c r="D12" s="7"/>
      <c r="E12" s="7">
        <v>368568933812</v>
      </c>
      <c r="F12" s="7"/>
      <c r="G12" s="7">
        <v>263006066960</v>
      </c>
      <c r="H12" s="7"/>
      <c r="I12" s="7">
        <v>105562866852</v>
      </c>
      <c r="J12" s="7"/>
      <c r="K12" s="7">
        <v>10961345</v>
      </c>
      <c r="L12" s="7"/>
      <c r="M12" s="7">
        <v>368568933812</v>
      </c>
      <c r="N12" s="7"/>
      <c r="O12" s="7">
        <v>267898752943</v>
      </c>
      <c r="P12" s="7"/>
      <c r="Q12" s="7">
        <v>100670180869</v>
      </c>
    </row>
    <row r="13" spans="1:17" ht="21">
      <c r="A13" s="6" t="s">
        <v>28</v>
      </c>
      <c r="C13" s="7">
        <v>159199066</v>
      </c>
      <c r="D13" s="7"/>
      <c r="E13" s="7">
        <v>2705918050814</v>
      </c>
      <c r="F13" s="7"/>
      <c r="G13" s="7">
        <v>3078160745635</v>
      </c>
      <c r="H13" s="7"/>
      <c r="I13" s="11">
        <v>-372242694820</v>
      </c>
      <c r="J13" s="7"/>
      <c r="K13" s="7">
        <v>159199066</v>
      </c>
      <c r="L13" s="7"/>
      <c r="M13" s="7">
        <v>2705918050814</v>
      </c>
      <c r="N13" s="7"/>
      <c r="O13" s="7">
        <v>3880346056403</v>
      </c>
      <c r="P13" s="7"/>
      <c r="Q13" s="11">
        <v>-1174428005588</v>
      </c>
    </row>
    <row r="14" spans="1:17" ht="21">
      <c r="A14" s="6" t="s">
        <v>17</v>
      </c>
      <c r="C14" s="7">
        <v>5945500</v>
      </c>
      <c r="D14" s="7"/>
      <c r="E14" s="7">
        <v>103658189444</v>
      </c>
      <c r="F14" s="7"/>
      <c r="G14" s="7">
        <v>102048475060</v>
      </c>
      <c r="H14" s="7"/>
      <c r="I14" s="7">
        <v>1609714384</v>
      </c>
      <c r="J14" s="7"/>
      <c r="K14" s="7">
        <v>5945500</v>
      </c>
      <c r="L14" s="7"/>
      <c r="M14" s="7">
        <v>103658189444</v>
      </c>
      <c r="N14" s="7"/>
      <c r="O14" s="7">
        <v>97378527491</v>
      </c>
      <c r="P14" s="7"/>
      <c r="Q14" s="7">
        <v>6279661953</v>
      </c>
    </row>
    <row r="15" spans="1:17" ht="21">
      <c r="A15" s="6" t="s">
        <v>18</v>
      </c>
      <c r="C15" s="7">
        <v>9233400</v>
      </c>
      <c r="D15" s="7"/>
      <c r="E15" s="7">
        <v>128135562076</v>
      </c>
      <c r="F15" s="7"/>
      <c r="G15" s="7">
        <v>126030198323</v>
      </c>
      <c r="H15" s="7"/>
      <c r="I15" s="7">
        <v>2105363753</v>
      </c>
      <c r="J15" s="7"/>
      <c r="K15" s="7">
        <v>9233400</v>
      </c>
      <c r="L15" s="7"/>
      <c r="M15" s="7">
        <v>128135562076</v>
      </c>
      <c r="N15" s="7"/>
      <c r="O15" s="7">
        <v>122862991035</v>
      </c>
      <c r="P15" s="7"/>
      <c r="Q15" s="7">
        <v>5272571041</v>
      </c>
    </row>
    <row r="16" spans="1:17" ht="21">
      <c r="A16" s="6" t="s">
        <v>25</v>
      </c>
      <c r="C16" s="7">
        <v>62100</v>
      </c>
      <c r="D16" s="7"/>
      <c r="E16" s="7">
        <v>4286269673</v>
      </c>
      <c r="F16" s="7"/>
      <c r="G16" s="7">
        <v>4195186055</v>
      </c>
      <c r="H16" s="7"/>
      <c r="I16" s="7">
        <v>91083618</v>
      </c>
      <c r="J16" s="7"/>
      <c r="K16" s="7">
        <v>62100</v>
      </c>
      <c r="L16" s="7"/>
      <c r="M16" s="7">
        <v>4286269673</v>
      </c>
      <c r="N16" s="7"/>
      <c r="O16" s="7">
        <v>3588706991</v>
      </c>
      <c r="P16" s="7"/>
      <c r="Q16" s="7">
        <v>697562682</v>
      </c>
    </row>
    <row r="17" spans="1:17" ht="21">
      <c r="A17" s="6" t="s">
        <v>27</v>
      </c>
      <c r="C17" s="7">
        <v>34198490</v>
      </c>
      <c r="D17" s="7"/>
      <c r="E17" s="7">
        <v>175988370610</v>
      </c>
      <c r="F17" s="7"/>
      <c r="G17" s="7">
        <v>186674608059</v>
      </c>
      <c r="H17" s="7"/>
      <c r="I17" s="11">
        <v>-10686237448</v>
      </c>
      <c r="J17" s="7"/>
      <c r="K17" s="7">
        <v>34198490</v>
      </c>
      <c r="L17" s="7"/>
      <c r="M17" s="7">
        <v>175988370610</v>
      </c>
      <c r="N17" s="7"/>
      <c r="O17" s="7">
        <v>264816610992</v>
      </c>
      <c r="P17" s="7"/>
      <c r="Q17" s="11">
        <v>-88828240381</v>
      </c>
    </row>
    <row r="18" spans="1:17" ht="21">
      <c r="A18" s="6" t="s">
        <v>23</v>
      </c>
      <c r="C18" s="7">
        <v>1960000</v>
      </c>
      <c r="D18" s="7"/>
      <c r="E18" s="7">
        <v>86690222535</v>
      </c>
      <c r="F18" s="7"/>
      <c r="G18" s="7">
        <v>84957907405</v>
      </c>
      <c r="H18" s="7"/>
      <c r="I18" s="7">
        <v>1732315130</v>
      </c>
      <c r="J18" s="7"/>
      <c r="K18" s="7">
        <v>1960000</v>
      </c>
      <c r="L18" s="7"/>
      <c r="M18" s="7">
        <v>86690222535</v>
      </c>
      <c r="N18" s="7"/>
      <c r="O18" s="7">
        <v>83760622159</v>
      </c>
      <c r="P18" s="7"/>
      <c r="Q18" s="7">
        <v>2929600376</v>
      </c>
    </row>
    <row r="19" spans="1:17" ht="21">
      <c r="A19" s="6" t="s">
        <v>20</v>
      </c>
      <c r="C19" s="7">
        <v>6840837</v>
      </c>
      <c r="D19" s="7"/>
      <c r="E19" s="7">
        <v>161731194225</v>
      </c>
      <c r="F19" s="7"/>
      <c r="G19" s="7">
        <v>161457768706</v>
      </c>
      <c r="H19" s="7"/>
      <c r="I19" s="7">
        <v>273425519</v>
      </c>
      <c r="J19" s="7"/>
      <c r="K19" s="7">
        <v>6840837</v>
      </c>
      <c r="L19" s="7"/>
      <c r="M19" s="7">
        <v>161731194225</v>
      </c>
      <c r="N19" s="7"/>
      <c r="O19" s="7">
        <v>180949501271</v>
      </c>
      <c r="P19" s="7"/>
      <c r="Q19" s="11">
        <v>-19218307045</v>
      </c>
    </row>
    <row r="20" spans="1:17" ht="21">
      <c r="A20" s="6" t="s">
        <v>29</v>
      </c>
      <c r="C20" s="7">
        <v>12757791</v>
      </c>
      <c r="D20" s="7"/>
      <c r="E20" s="7">
        <v>289101116390</v>
      </c>
      <c r="F20" s="7"/>
      <c r="G20" s="7">
        <v>288367377545</v>
      </c>
      <c r="H20" s="7"/>
      <c r="I20" s="7">
        <v>733738845</v>
      </c>
      <c r="J20" s="7"/>
      <c r="K20" s="7">
        <v>12757791</v>
      </c>
      <c r="L20" s="7"/>
      <c r="M20" s="7">
        <v>289101116390</v>
      </c>
      <c r="N20" s="7"/>
      <c r="O20" s="7">
        <v>288367377545</v>
      </c>
      <c r="P20" s="7"/>
      <c r="Q20" s="7">
        <v>733738845</v>
      </c>
    </row>
    <row r="21" spans="1:17" ht="21">
      <c r="A21" s="6" t="s">
        <v>51</v>
      </c>
      <c r="C21" s="7">
        <v>100</v>
      </c>
      <c r="D21" s="7"/>
      <c r="E21" s="7">
        <v>82347254</v>
      </c>
      <c r="F21" s="7"/>
      <c r="G21" s="7">
        <v>80583534</v>
      </c>
      <c r="H21" s="7"/>
      <c r="I21" s="7">
        <v>1763720</v>
      </c>
      <c r="J21" s="7"/>
      <c r="K21" s="7">
        <v>100</v>
      </c>
      <c r="L21" s="7"/>
      <c r="M21" s="7">
        <v>82347254</v>
      </c>
      <c r="N21" s="7"/>
      <c r="O21" s="7">
        <v>76520435</v>
      </c>
      <c r="P21" s="7"/>
      <c r="Q21" s="7">
        <v>5826819</v>
      </c>
    </row>
    <row r="22" spans="1:17" ht="21">
      <c r="A22" s="6" t="s">
        <v>42</v>
      </c>
      <c r="C22" s="7">
        <v>1600</v>
      </c>
      <c r="D22" s="7"/>
      <c r="E22" s="7">
        <v>1169887216</v>
      </c>
      <c r="F22" s="7"/>
      <c r="G22" s="7">
        <v>1136215646</v>
      </c>
      <c r="H22" s="7"/>
      <c r="I22" s="7">
        <v>33671570</v>
      </c>
      <c r="J22" s="7"/>
      <c r="K22" s="7">
        <v>1600</v>
      </c>
      <c r="L22" s="7"/>
      <c r="M22" s="7">
        <v>1169887216</v>
      </c>
      <c r="N22" s="7"/>
      <c r="O22" s="7">
        <v>1138424760</v>
      </c>
      <c r="P22" s="7"/>
      <c r="Q22" s="7">
        <v>31462456</v>
      </c>
    </row>
    <row r="23" spans="1:17" ht="21">
      <c r="A23" s="6" t="s">
        <v>46</v>
      </c>
      <c r="C23" s="7">
        <v>146300</v>
      </c>
      <c r="D23" s="7"/>
      <c r="E23" s="7">
        <v>93776098002</v>
      </c>
      <c r="F23" s="7"/>
      <c r="G23" s="7">
        <v>91359653333</v>
      </c>
      <c r="H23" s="7"/>
      <c r="I23" s="7">
        <v>2416444669</v>
      </c>
      <c r="J23" s="7"/>
      <c r="K23" s="7">
        <v>146300</v>
      </c>
      <c r="L23" s="7"/>
      <c r="M23" s="7">
        <v>93776098002</v>
      </c>
      <c r="N23" s="7"/>
      <c r="O23" s="7">
        <v>90771744824</v>
      </c>
      <c r="P23" s="7"/>
      <c r="Q23" s="7">
        <v>3004353178</v>
      </c>
    </row>
    <row r="24" spans="1:17" ht="21">
      <c r="A24" s="6" t="s">
        <v>49</v>
      </c>
      <c r="C24" s="7">
        <v>16200</v>
      </c>
      <c r="D24" s="7"/>
      <c r="E24" s="7">
        <v>10207989837</v>
      </c>
      <c r="F24" s="7"/>
      <c r="G24" s="7">
        <v>9896204046</v>
      </c>
      <c r="H24" s="7"/>
      <c r="I24" s="7">
        <v>311785791</v>
      </c>
      <c r="J24" s="7"/>
      <c r="K24" s="7">
        <v>16200</v>
      </c>
      <c r="L24" s="7"/>
      <c r="M24" s="7">
        <v>10207989837</v>
      </c>
      <c r="N24" s="7"/>
      <c r="O24" s="7">
        <v>9960468598</v>
      </c>
      <c r="P24" s="7"/>
      <c r="Q24" s="7">
        <v>247521239</v>
      </c>
    </row>
    <row r="25" spans="1:17" ht="21.75" thickBot="1">
      <c r="A25" s="8" t="s">
        <v>123</v>
      </c>
      <c r="B25" s="10"/>
      <c r="C25" s="9">
        <f>SUM(C8:C24)</f>
        <v>291912006</v>
      </c>
      <c r="D25" s="33"/>
      <c r="E25" s="9">
        <f>SUM(E8:E24)</f>
        <v>4480160229925</v>
      </c>
      <c r="F25" s="33"/>
      <c r="G25" s="9">
        <f>SUM(G8:G24)</f>
        <v>4747166190388</v>
      </c>
      <c r="H25" s="33"/>
      <c r="I25" s="12">
        <f>SUM(I8:I24)</f>
        <v>-267005960458</v>
      </c>
      <c r="J25" s="33"/>
      <c r="K25" s="9">
        <f>SUM(K8:K24)</f>
        <v>291912006</v>
      </c>
      <c r="L25" s="33"/>
      <c r="M25" s="9">
        <f>SUM(M8:M24)</f>
        <v>4480160229925</v>
      </c>
      <c r="N25" s="33"/>
      <c r="O25" s="9">
        <f>SUM(O8:O24)</f>
        <v>5635890352034</v>
      </c>
      <c r="P25" s="33"/>
      <c r="Q25" s="12">
        <f>SUM(Q8:Q24)</f>
        <v>-1155730122104</v>
      </c>
    </row>
    <row r="26" spans="1:17" ht="15.75" thickTop="1"/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0"/>
  <sheetViews>
    <sheetView rightToLeft="1" topLeftCell="A7" zoomScale="130" zoomScaleNormal="130" workbookViewId="0">
      <selection activeCell="Q25" sqref="Q25"/>
    </sheetView>
  </sheetViews>
  <sheetFormatPr defaultRowHeight="15"/>
  <cols>
    <col min="1" max="1" width="30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26.25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26.2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17" ht="21">
      <c r="A6" s="48" t="s">
        <v>3</v>
      </c>
      <c r="C6" s="52" t="s">
        <v>84</v>
      </c>
      <c r="D6" s="52" t="s">
        <v>84</v>
      </c>
      <c r="E6" s="52" t="s">
        <v>84</v>
      </c>
      <c r="F6" s="52" t="s">
        <v>84</v>
      </c>
      <c r="G6" s="52" t="s">
        <v>84</v>
      </c>
      <c r="H6" s="52" t="s">
        <v>84</v>
      </c>
      <c r="I6" s="52" t="s">
        <v>84</v>
      </c>
      <c r="K6" s="52" t="s">
        <v>85</v>
      </c>
      <c r="L6" s="52" t="s">
        <v>85</v>
      </c>
      <c r="M6" s="52" t="s">
        <v>85</v>
      </c>
      <c r="N6" s="52" t="s">
        <v>85</v>
      </c>
      <c r="O6" s="52" t="s">
        <v>85</v>
      </c>
      <c r="P6" s="52" t="s">
        <v>85</v>
      </c>
      <c r="Q6" s="52" t="s">
        <v>85</v>
      </c>
    </row>
    <row r="7" spans="1:17" ht="21">
      <c r="A7" s="49" t="s">
        <v>3</v>
      </c>
      <c r="C7" s="5" t="s">
        <v>7</v>
      </c>
      <c r="D7" s="32"/>
      <c r="E7" s="5" t="s">
        <v>100</v>
      </c>
      <c r="F7" s="32"/>
      <c r="G7" s="5" t="s">
        <v>101</v>
      </c>
      <c r="H7" s="32"/>
      <c r="I7" s="5" t="s">
        <v>103</v>
      </c>
      <c r="K7" s="5" t="s">
        <v>7</v>
      </c>
      <c r="L7" s="32"/>
      <c r="M7" s="5" t="s">
        <v>100</v>
      </c>
      <c r="N7" s="32"/>
      <c r="O7" s="5" t="s">
        <v>101</v>
      </c>
      <c r="P7" s="32"/>
      <c r="Q7" s="5" t="s">
        <v>103</v>
      </c>
    </row>
    <row r="8" spans="1:17" ht="21">
      <c r="A8" s="6" t="s">
        <v>16</v>
      </c>
      <c r="C8" s="7">
        <v>5782308</v>
      </c>
      <c r="D8" s="33"/>
      <c r="E8" s="7">
        <v>150085006137</v>
      </c>
      <c r="F8" s="33"/>
      <c r="G8" s="7">
        <v>141029305963</v>
      </c>
      <c r="H8" s="33"/>
      <c r="I8" s="7">
        <v>9055700174</v>
      </c>
      <c r="J8" s="7"/>
      <c r="K8" s="7">
        <v>23129678</v>
      </c>
      <c r="L8" s="33"/>
      <c r="M8" s="7">
        <v>553232392267</v>
      </c>
      <c r="N8" s="33"/>
      <c r="O8" s="7">
        <v>527885349301</v>
      </c>
      <c r="P8" s="33"/>
      <c r="Q8" s="7">
        <v>25347042966</v>
      </c>
    </row>
    <row r="9" spans="1:17" ht="21">
      <c r="A9" s="6" t="s">
        <v>24</v>
      </c>
      <c r="C9" s="7">
        <v>4889437</v>
      </c>
      <c r="D9" s="7"/>
      <c r="E9" s="7">
        <v>141716409304</v>
      </c>
      <c r="F9" s="7"/>
      <c r="G9" s="7">
        <v>119499393087</v>
      </c>
      <c r="H9" s="7"/>
      <c r="I9" s="7">
        <v>22217016217</v>
      </c>
      <c r="J9" s="7"/>
      <c r="K9" s="7">
        <v>41773550</v>
      </c>
      <c r="L9" s="7"/>
      <c r="M9" s="7">
        <v>779892055038</v>
      </c>
      <c r="N9" s="7"/>
      <c r="O9" s="7">
        <v>648714170009</v>
      </c>
      <c r="P9" s="7"/>
      <c r="Q9" s="7">
        <v>131177885029</v>
      </c>
    </row>
    <row r="10" spans="1:17" ht="21">
      <c r="A10" s="6" t="s">
        <v>17</v>
      </c>
      <c r="C10" s="7">
        <v>778600</v>
      </c>
      <c r="D10" s="7"/>
      <c r="E10" s="7">
        <v>13337621152</v>
      </c>
      <c r="F10" s="7"/>
      <c r="G10" s="7">
        <v>12797787524</v>
      </c>
      <c r="H10" s="7"/>
      <c r="I10" s="7">
        <v>539833628</v>
      </c>
      <c r="J10" s="7"/>
      <c r="K10" s="7">
        <v>2072500</v>
      </c>
      <c r="L10" s="7"/>
      <c r="M10" s="7">
        <v>34809950710</v>
      </c>
      <c r="N10" s="7"/>
      <c r="O10" s="7">
        <v>33951579208</v>
      </c>
      <c r="P10" s="7"/>
      <c r="Q10" s="7">
        <v>858371502</v>
      </c>
    </row>
    <row r="11" spans="1:17" ht="21">
      <c r="A11" s="6" t="s">
        <v>18</v>
      </c>
      <c r="C11" s="7">
        <v>250507</v>
      </c>
      <c r="D11" s="7"/>
      <c r="E11" s="7">
        <v>3428547353</v>
      </c>
      <c r="F11" s="7"/>
      <c r="G11" s="7">
        <v>3202280664</v>
      </c>
      <c r="H11" s="7"/>
      <c r="I11" s="7">
        <v>226266689</v>
      </c>
      <c r="J11" s="7"/>
      <c r="K11" s="7">
        <v>7660600</v>
      </c>
      <c r="L11" s="7"/>
      <c r="M11" s="7">
        <v>99941309638</v>
      </c>
      <c r="N11" s="7"/>
      <c r="O11" s="7">
        <v>98209486156</v>
      </c>
      <c r="P11" s="7"/>
      <c r="Q11" s="7">
        <v>1731823482</v>
      </c>
    </row>
    <row r="12" spans="1:17" ht="21">
      <c r="A12" s="6" t="s">
        <v>19</v>
      </c>
      <c r="C12" s="7">
        <v>5445168</v>
      </c>
      <c r="D12" s="7"/>
      <c r="E12" s="7">
        <v>74036933782</v>
      </c>
      <c r="F12" s="7"/>
      <c r="G12" s="7">
        <v>66254795325</v>
      </c>
      <c r="H12" s="7"/>
      <c r="I12" s="7">
        <v>7782138457</v>
      </c>
      <c r="J12" s="7"/>
      <c r="K12" s="7">
        <v>31480468</v>
      </c>
      <c r="L12" s="7"/>
      <c r="M12" s="7">
        <v>402204947640</v>
      </c>
      <c r="N12" s="7"/>
      <c r="O12" s="7">
        <v>386919194935</v>
      </c>
      <c r="P12" s="7"/>
      <c r="Q12" s="7">
        <v>15285752705</v>
      </c>
    </row>
    <row r="13" spans="1:17" ht="21">
      <c r="A13" s="6" t="s">
        <v>22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3407503</v>
      </c>
      <c r="L13" s="7"/>
      <c r="M13" s="7">
        <v>176690472198</v>
      </c>
      <c r="N13" s="7"/>
      <c r="O13" s="7">
        <v>174892069779</v>
      </c>
      <c r="P13" s="7"/>
      <c r="Q13" s="7">
        <v>1798402419</v>
      </c>
    </row>
    <row r="14" spans="1:17" ht="21">
      <c r="A14" s="6" t="s">
        <v>26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9169108</v>
      </c>
      <c r="L14" s="7"/>
      <c r="M14" s="7">
        <v>53744122762</v>
      </c>
      <c r="N14" s="7"/>
      <c r="O14" s="7">
        <v>53464953678</v>
      </c>
      <c r="P14" s="7"/>
      <c r="Q14" s="7">
        <v>279169084</v>
      </c>
    </row>
    <row r="15" spans="1:17" ht="21">
      <c r="A15" s="6" t="s">
        <v>21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25819699</v>
      </c>
      <c r="L15" s="7"/>
      <c r="M15" s="7">
        <v>142865571241</v>
      </c>
      <c r="N15" s="7"/>
      <c r="O15" s="7">
        <v>148599956068</v>
      </c>
      <c r="P15" s="7"/>
      <c r="Q15" s="11">
        <v>-5734384827</v>
      </c>
    </row>
    <row r="16" spans="1:17" ht="21">
      <c r="A16" s="6" t="s">
        <v>15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13822369</v>
      </c>
      <c r="L16" s="7"/>
      <c r="M16" s="7">
        <v>82318628396</v>
      </c>
      <c r="N16" s="7"/>
      <c r="O16" s="7">
        <v>70342203208</v>
      </c>
      <c r="P16" s="7"/>
      <c r="Q16" s="7">
        <v>11976425188</v>
      </c>
    </row>
    <row r="17" spans="1:23" ht="21">
      <c r="A17" s="6" t="s">
        <v>28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1876180</v>
      </c>
      <c r="L17" s="7"/>
      <c r="M17" s="7">
        <v>40329612370</v>
      </c>
      <c r="N17" s="7"/>
      <c r="O17" s="7">
        <v>45747441779</v>
      </c>
      <c r="P17" s="7"/>
      <c r="Q17" s="11">
        <v>-5417829409</v>
      </c>
    </row>
    <row r="18" spans="1:23" ht="21">
      <c r="A18" s="6" t="s">
        <v>25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151514</v>
      </c>
      <c r="L18" s="7"/>
      <c r="M18" s="7">
        <v>9621039982</v>
      </c>
      <c r="N18" s="7"/>
      <c r="O18" s="7">
        <v>8755867166</v>
      </c>
      <c r="P18" s="7"/>
      <c r="Q18" s="7">
        <v>865172816</v>
      </c>
    </row>
    <row r="19" spans="1:23" ht="21">
      <c r="A19" s="6" t="s">
        <v>27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16859347</v>
      </c>
      <c r="L19" s="7"/>
      <c r="M19" s="7">
        <v>99730700675</v>
      </c>
      <c r="N19" s="7"/>
      <c r="O19" s="7">
        <v>132612900920</v>
      </c>
      <c r="P19" s="7"/>
      <c r="Q19" s="11">
        <v>-32882200245</v>
      </c>
    </row>
    <row r="20" spans="1:23" ht="21">
      <c r="A20" s="6" t="s">
        <v>20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2983179</v>
      </c>
      <c r="L20" s="7"/>
      <c r="M20" s="7">
        <v>80287087568</v>
      </c>
      <c r="N20" s="7"/>
      <c r="O20" s="7">
        <v>79528294464</v>
      </c>
      <c r="P20" s="7"/>
      <c r="Q20" s="7">
        <v>758793104</v>
      </c>
    </row>
    <row r="21" spans="1:23" ht="21">
      <c r="A21" s="6" t="s">
        <v>46</v>
      </c>
      <c r="C21" s="7">
        <v>400</v>
      </c>
      <c r="D21" s="7"/>
      <c r="E21" s="7">
        <v>251857272</v>
      </c>
      <c r="F21" s="7"/>
      <c r="G21" s="7">
        <v>248179800</v>
      </c>
      <c r="H21" s="7"/>
      <c r="I21" s="7">
        <v>3677472</v>
      </c>
      <c r="J21" s="7"/>
      <c r="K21" s="7">
        <v>400</v>
      </c>
      <c r="L21" s="7"/>
      <c r="M21" s="7">
        <v>251857272</v>
      </c>
      <c r="N21" s="7"/>
      <c r="O21" s="7">
        <v>248179800</v>
      </c>
      <c r="P21" s="7"/>
      <c r="Q21" s="7">
        <v>3677472</v>
      </c>
      <c r="W21" s="10"/>
    </row>
    <row r="22" spans="1:23" ht="21">
      <c r="A22" s="6" t="s">
        <v>104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700</v>
      </c>
      <c r="L22" s="7"/>
      <c r="M22" s="7">
        <v>678507725</v>
      </c>
      <c r="N22" s="7"/>
      <c r="O22" s="7">
        <v>648576440</v>
      </c>
      <c r="P22" s="7"/>
      <c r="Q22" s="7">
        <v>29931285</v>
      </c>
    </row>
    <row r="23" spans="1:23" ht="21">
      <c r="A23" s="6" t="s">
        <v>105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7100</v>
      </c>
      <c r="L23" s="7"/>
      <c r="M23" s="7">
        <v>7100000000</v>
      </c>
      <c r="N23" s="7"/>
      <c r="O23" s="7">
        <v>7003470799</v>
      </c>
      <c r="P23" s="7"/>
      <c r="Q23" s="7">
        <v>96529201</v>
      </c>
    </row>
    <row r="24" spans="1:23" ht="21">
      <c r="A24" s="6" t="s">
        <v>106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3400</v>
      </c>
      <c r="L24" s="7"/>
      <c r="M24" s="7">
        <v>3357043432</v>
      </c>
      <c r="N24" s="7"/>
      <c r="O24" s="7">
        <v>3176695224</v>
      </c>
      <c r="P24" s="7"/>
      <c r="Q24" s="7">
        <v>180348208</v>
      </c>
    </row>
    <row r="25" spans="1:23" ht="21">
      <c r="A25" s="6" t="s">
        <v>49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300000</v>
      </c>
      <c r="L25" s="7"/>
      <c r="M25" s="7">
        <v>178532969700</v>
      </c>
      <c r="N25" s="7"/>
      <c r="O25" s="7">
        <v>184213395457</v>
      </c>
      <c r="P25" s="7"/>
      <c r="Q25" s="11">
        <v>-5680425757</v>
      </c>
    </row>
    <row r="26" spans="1:23" ht="21.75" thickBot="1">
      <c r="A26" s="8" t="s">
        <v>123</v>
      </c>
      <c r="B26" s="10"/>
      <c r="C26" s="9">
        <f>SUM(C8:C25)</f>
        <v>17146420</v>
      </c>
      <c r="D26" s="33"/>
      <c r="E26" s="9">
        <f>SUM(E8:E25)</f>
        <v>382856375000</v>
      </c>
      <c r="F26" s="33"/>
      <c r="G26" s="9">
        <f>SUM(G8:G25)</f>
        <v>343031742363</v>
      </c>
      <c r="H26" s="33"/>
      <c r="I26" s="9">
        <f>SUM(I8:I25)</f>
        <v>39824632637</v>
      </c>
      <c r="J26" s="33"/>
      <c r="K26" s="9">
        <f>SUM(K8:K25)</f>
        <v>180517295</v>
      </c>
      <c r="L26" s="33"/>
      <c r="M26" s="9">
        <f>SUM(M8:M25)</f>
        <v>2745588268614</v>
      </c>
      <c r="N26" s="33"/>
      <c r="O26" s="9">
        <f>SUM(O8:O25)</f>
        <v>2604913784391</v>
      </c>
      <c r="P26" s="33"/>
      <c r="Q26" s="9">
        <f>SUM(Q8:Q25)</f>
        <v>140674484223</v>
      </c>
    </row>
    <row r="27" spans="1:23" ht="15.75" thickTop="1"/>
    <row r="30" spans="1:23">
      <c r="O30" s="10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24"/>
  <sheetViews>
    <sheetView rightToLeft="1" zoomScaleNormal="100" workbookViewId="0">
      <selection activeCell="X10" sqref="X10"/>
    </sheetView>
  </sheetViews>
  <sheetFormatPr defaultRowHeight="15"/>
  <cols>
    <col min="1" max="1" width="35.1406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5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5" ht="30">
      <c r="A3" s="57" t="s">
        <v>82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5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6" spans="1:25" ht="21">
      <c r="A6" s="48" t="s">
        <v>3</v>
      </c>
      <c r="C6" s="52" t="s">
        <v>84</v>
      </c>
      <c r="D6" s="52" t="s">
        <v>84</v>
      </c>
      <c r="E6" s="52" t="s">
        <v>84</v>
      </c>
      <c r="F6" s="52" t="s">
        <v>84</v>
      </c>
      <c r="G6" s="52" t="s">
        <v>84</v>
      </c>
      <c r="H6" s="52" t="s">
        <v>84</v>
      </c>
      <c r="I6" s="52" t="s">
        <v>84</v>
      </c>
      <c r="J6" s="52" t="s">
        <v>84</v>
      </c>
      <c r="K6" s="52" t="s">
        <v>84</v>
      </c>
      <c r="M6" s="52" t="s">
        <v>85</v>
      </c>
      <c r="N6" s="52" t="s">
        <v>85</v>
      </c>
      <c r="O6" s="52" t="s">
        <v>85</v>
      </c>
      <c r="P6" s="52" t="s">
        <v>85</v>
      </c>
      <c r="Q6" s="52" t="s">
        <v>85</v>
      </c>
      <c r="R6" s="52" t="s">
        <v>85</v>
      </c>
      <c r="S6" s="52" t="s">
        <v>85</v>
      </c>
      <c r="T6" s="52" t="s">
        <v>85</v>
      </c>
      <c r="U6" s="52" t="s">
        <v>85</v>
      </c>
    </row>
    <row r="7" spans="1:25" ht="21">
      <c r="A7" s="49" t="s">
        <v>3</v>
      </c>
      <c r="C7" s="5" t="s">
        <v>107</v>
      </c>
      <c r="D7" s="32"/>
      <c r="E7" s="5" t="s">
        <v>108</v>
      </c>
      <c r="F7" s="32"/>
      <c r="G7" s="5" t="s">
        <v>109</v>
      </c>
      <c r="H7" s="32"/>
      <c r="I7" s="5" t="s">
        <v>68</v>
      </c>
      <c r="J7" s="32"/>
      <c r="K7" s="5" t="s">
        <v>110</v>
      </c>
      <c r="L7" s="32"/>
      <c r="M7" s="5" t="s">
        <v>107</v>
      </c>
      <c r="N7" s="32"/>
      <c r="O7" s="5" t="s">
        <v>108</v>
      </c>
      <c r="P7" s="32"/>
      <c r="Q7" s="5" t="s">
        <v>109</v>
      </c>
      <c r="R7" s="32"/>
      <c r="S7" s="5" t="s">
        <v>68</v>
      </c>
      <c r="T7" s="32"/>
      <c r="U7" s="5" t="s">
        <v>110</v>
      </c>
    </row>
    <row r="8" spans="1:25" ht="24">
      <c r="A8" s="35" t="s">
        <v>16</v>
      </c>
      <c r="C8" s="34">
        <v>0</v>
      </c>
      <c r="D8" s="44"/>
      <c r="E8" s="34">
        <v>0</v>
      </c>
      <c r="F8" s="44"/>
      <c r="G8" s="34">
        <v>9055700174</v>
      </c>
      <c r="H8" s="44"/>
      <c r="I8" s="34">
        <v>9055700174</v>
      </c>
      <c r="J8" s="44"/>
      <c r="K8" s="36">
        <v>0.26490000000000002</v>
      </c>
      <c r="L8" s="44"/>
      <c r="M8" s="34">
        <v>0</v>
      </c>
      <c r="N8" s="44"/>
      <c r="O8" s="34">
        <v>0</v>
      </c>
      <c r="P8" s="44"/>
      <c r="Q8" s="34">
        <v>25347042966</v>
      </c>
      <c r="R8" s="44"/>
      <c r="S8" s="34">
        <v>25347042966</v>
      </c>
      <c r="T8" s="44"/>
      <c r="U8" s="40">
        <v>-3.5200000000000002E-2</v>
      </c>
    </row>
    <row r="9" spans="1:25" ht="24">
      <c r="A9" s="35" t="s">
        <v>24</v>
      </c>
      <c r="C9" s="34">
        <v>0</v>
      </c>
      <c r="D9" s="34"/>
      <c r="E9" s="34">
        <v>105562866852</v>
      </c>
      <c r="F9" s="34"/>
      <c r="G9" s="34">
        <v>22217016217</v>
      </c>
      <c r="H9" s="34"/>
      <c r="I9" s="34">
        <v>127779883069</v>
      </c>
      <c r="J9" s="34"/>
      <c r="K9" s="36">
        <v>3.7385000000000002</v>
      </c>
      <c r="L9" s="34"/>
      <c r="M9" s="34">
        <v>0</v>
      </c>
      <c r="N9" s="34"/>
      <c r="O9" s="34">
        <v>100670180869</v>
      </c>
      <c r="P9" s="34"/>
      <c r="Q9" s="34">
        <v>131177885029</v>
      </c>
      <c r="R9" s="34"/>
      <c r="S9" s="34">
        <v>231848065898</v>
      </c>
      <c r="T9" s="34"/>
      <c r="U9" s="40">
        <v>-0.32219999999999999</v>
      </c>
    </row>
    <row r="10" spans="1:25" ht="24">
      <c r="A10" s="35" t="s">
        <v>17</v>
      </c>
      <c r="C10" s="34">
        <v>0</v>
      </c>
      <c r="D10" s="34"/>
      <c r="E10" s="34">
        <v>1609714384</v>
      </c>
      <c r="F10" s="34"/>
      <c r="G10" s="34">
        <v>539833628</v>
      </c>
      <c r="H10" s="34"/>
      <c r="I10" s="34">
        <v>2149548012</v>
      </c>
      <c r="J10" s="34"/>
      <c r="K10" s="36">
        <v>6.2899999999999998E-2</v>
      </c>
      <c r="L10" s="34"/>
      <c r="M10" s="34">
        <v>0</v>
      </c>
      <c r="N10" s="34"/>
      <c r="O10" s="34">
        <v>6279661953</v>
      </c>
      <c r="P10" s="34"/>
      <c r="Q10" s="34">
        <v>858371502</v>
      </c>
      <c r="R10" s="34"/>
      <c r="S10" s="34">
        <v>7138033455</v>
      </c>
      <c r="T10" s="34"/>
      <c r="U10" s="40">
        <v>-9.9000000000000008E-3</v>
      </c>
    </row>
    <row r="11" spans="1:25" ht="24">
      <c r="A11" s="35" t="s">
        <v>18</v>
      </c>
      <c r="C11" s="34">
        <v>0</v>
      </c>
      <c r="D11" s="34"/>
      <c r="E11" s="34">
        <v>2105363753</v>
      </c>
      <c r="F11" s="34"/>
      <c r="G11" s="34">
        <v>226266689</v>
      </c>
      <c r="H11" s="34"/>
      <c r="I11" s="34">
        <v>2331630442</v>
      </c>
      <c r="J11" s="34"/>
      <c r="K11" s="36">
        <v>6.8199999999999997E-2</v>
      </c>
      <c r="L11" s="34"/>
      <c r="M11" s="34">
        <v>0</v>
      </c>
      <c r="N11" s="34"/>
      <c r="O11" s="34">
        <v>5272571041</v>
      </c>
      <c r="P11" s="34"/>
      <c r="Q11" s="34">
        <v>1731823482</v>
      </c>
      <c r="R11" s="34"/>
      <c r="S11" s="34">
        <v>7004394523</v>
      </c>
      <c r="T11" s="34"/>
      <c r="U11" s="40">
        <v>-9.7000000000000003E-3</v>
      </c>
    </row>
    <row r="12" spans="1:25" ht="24">
      <c r="A12" s="35" t="s">
        <v>19</v>
      </c>
      <c r="C12" s="34">
        <v>0</v>
      </c>
      <c r="D12" s="34"/>
      <c r="E12" s="34">
        <v>0</v>
      </c>
      <c r="F12" s="34"/>
      <c r="G12" s="34">
        <v>7782138457</v>
      </c>
      <c r="H12" s="34"/>
      <c r="I12" s="34">
        <v>7782138457</v>
      </c>
      <c r="J12" s="34"/>
      <c r="K12" s="36">
        <v>0.22770000000000001</v>
      </c>
      <c r="L12" s="34"/>
      <c r="M12" s="34">
        <v>0</v>
      </c>
      <c r="N12" s="34"/>
      <c r="O12" s="34">
        <v>0</v>
      </c>
      <c r="P12" s="34"/>
      <c r="Q12" s="34">
        <v>15285752705</v>
      </c>
      <c r="R12" s="34"/>
      <c r="S12" s="34">
        <v>15285752705</v>
      </c>
      <c r="T12" s="34"/>
      <c r="U12" s="40">
        <v>-2.12E-2</v>
      </c>
    </row>
    <row r="13" spans="1:25" ht="24">
      <c r="A13" s="35" t="s">
        <v>22</v>
      </c>
      <c r="C13" s="34">
        <v>0</v>
      </c>
      <c r="D13" s="34"/>
      <c r="E13" s="43">
        <v>-789631073</v>
      </c>
      <c r="F13" s="34"/>
      <c r="G13" s="34">
        <v>0</v>
      </c>
      <c r="H13" s="34"/>
      <c r="I13" s="41">
        <v>-789631073</v>
      </c>
      <c r="J13" s="34"/>
      <c r="K13" s="40">
        <v>-2.3099999999999999E-2</v>
      </c>
      <c r="L13" s="34"/>
      <c r="M13" s="34">
        <v>0</v>
      </c>
      <c r="N13" s="34"/>
      <c r="O13" s="41">
        <v>-3416872049</v>
      </c>
      <c r="P13" s="34"/>
      <c r="Q13" s="34">
        <v>1798402419</v>
      </c>
      <c r="R13" s="34"/>
      <c r="S13" s="41">
        <v>-1618469630</v>
      </c>
      <c r="T13" s="34"/>
      <c r="U13" s="36">
        <v>2.2000000000000001E-3</v>
      </c>
    </row>
    <row r="14" spans="1:25" ht="24">
      <c r="A14" s="35" t="s">
        <v>26</v>
      </c>
      <c r="C14" s="34">
        <v>0</v>
      </c>
      <c r="D14" s="34"/>
      <c r="E14" s="34">
        <v>9186853481</v>
      </c>
      <c r="F14" s="34"/>
      <c r="G14" s="34">
        <v>0</v>
      </c>
      <c r="H14" s="34"/>
      <c r="I14" s="34">
        <v>9186853481</v>
      </c>
      <c r="J14" s="34"/>
      <c r="K14" s="36">
        <v>0.26879999999999998</v>
      </c>
      <c r="L14" s="34"/>
      <c r="M14" s="34">
        <v>14995509662</v>
      </c>
      <c r="N14" s="34"/>
      <c r="O14" s="34">
        <v>12672029279</v>
      </c>
      <c r="P14" s="34"/>
      <c r="Q14" s="34">
        <v>279169084</v>
      </c>
      <c r="R14" s="34"/>
      <c r="S14" s="34">
        <v>27946708025</v>
      </c>
      <c r="T14" s="34"/>
      <c r="U14" s="40">
        <v>-3.8800000000000001E-2</v>
      </c>
    </row>
    <row r="15" spans="1:25" ht="24">
      <c r="A15" s="35" t="s">
        <v>21</v>
      </c>
      <c r="C15" s="34">
        <v>0</v>
      </c>
      <c r="D15" s="34"/>
      <c r="E15" s="41">
        <v>-1680199516</v>
      </c>
      <c r="F15" s="34"/>
      <c r="G15" s="34">
        <v>0</v>
      </c>
      <c r="H15" s="34"/>
      <c r="I15" s="41">
        <v>-1680199516</v>
      </c>
      <c r="J15" s="34"/>
      <c r="K15" s="40">
        <v>-4.9200000000000001E-2</v>
      </c>
      <c r="L15" s="34"/>
      <c r="M15" s="34">
        <v>0</v>
      </c>
      <c r="N15" s="34"/>
      <c r="O15" s="34">
        <v>3492940901</v>
      </c>
      <c r="P15" s="34"/>
      <c r="Q15" s="41">
        <v>-5734384827</v>
      </c>
      <c r="R15" s="34"/>
      <c r="S15" s="41">
        <v>-2241443926</v>
      </c>
      <c r="T15" s="34"/>
      <c r="U15" s="36">
        <v>3.0999999999999999E-3</v>
      </c>
      <c r="Y15" s="10"/>
    </row>
    <row r="16" spans="1:25" ht="24">
      <c r="A16" s="35" t="s">
        <v>15</v>
      </c>
      <c r="C16" s="34">
        <v>0</v>
      </c>
      <c r="D16" s="34"/>
      <c r="E16" s="41">
        <v>-5666224933</v>
      </c>
      <c r="F16" s="34"/>
      <c r="G16" s="34">
        <v>0</v>
      </c>
      <c r="H16" s="34"/>
      <c r="I16" s="41">
        <v>-5666224933</v>
      </c>
      <c r="J16" s="34"/>
      <c r="K16" s="40">
        <v>-0.1658</v>
      </c>
      <c r="L16" s="34"/>
      <c r="M16" s="34">
        <v>0</v>
      </c>
      <c r="N16" s="34"/>
      <c r="O16" s="41">
        <v>-5876146679</v>
      </c>
      <c r="P16" s="34"/>
      <c r="Q16" s="34">
        <v>11976425188</v>
      </c>
      <c r="R16" s="34"/>
      <c r="S16" s="34">
        <v>6100278509</v>
      </c>
      <c r="T16" s="34"/>
      <c r="U16" s="40">
        <v>-8.5000000000000006E-3</v>
      </c>
    </row>
    <row r="17" spans="1:21" ht="24">
      <c r="A17" s="35" t="s">
        <v>28</v>
      </c>
      <c r="C17" s="34">
        <v>276045886413</v>
      </c>
      <c r="D17" s="34"/>
      <c r="E17" s="41">
        <v>-372242694820</v>
      </c>
      <c r="F17" s="34"/>
      <c r="G17" s="34">
        <v>0</v>
      </c>
      <c r="H17" s="34"/>
      <c r="I17" s="41">
        <v>-96196808407</v>
      </c>
      <c r="J17" s="34"/>
      <c r="K17" s="40">
        <v>-2.8144999999999998</v>
      </c>
      <c r="L17" s="34"/>
      <c r="M17" s="34">
        <v>276045886413</v>
      </c>
      <c r="N17" s="34"/>
      <c r="O17" s="41">
        <v>-1174428005588</v>
      </c>
      <c r="P17" s="34"/>
      <c r="Q17" s="41">
        <v>-5417829409</v>
      </c>
      <c r="R17" s="34"/>
      <c r="S17" s="41">
        <v>-903799948584</v>
      </c>
      <c r="T17" s="34"/>
      <c r="U17" s="36">
        <v>1.2561</v>
      </c>
    </row>
    <row r="18" spans="1:21" ht="24">
      <c r="A18" s="35" t="s">
        <v>25</v>
      </c>
      <c r="C18" s="34">
        <v>0</v>
      </c>
      <c r="D18" s="34"/>
      <c r="E18" s="34">
        <v>91083618</v>
      </c>
      <c r="F18" s="34"/>
      <c r="G18" s="34">
        <v>0</v>
      </c>
      <c r="H18" s="34"/>
      <c r="I18" s="34">
        <v>91083618</v>
      </c>
      <c r="J18" s="34"/>
      <c r="K18" s="36">
        <v>2.7000000000000001E-3</v>
      </c>
      <c r="L18" s="34"/>
      <c r="M18" s="34">
        <v>0</v>
      </c>
      <c r="N18" s="34"/>
      <c r="O18" s="34">
        <v>697562682</v>
      </c>
      <c r="P18" s="34"/>
      <c r="Q18" s="34">
        <v>865172816</v>
      </c>
      <c r="R18" s="34"/>
      <c r="S18" s="34">
        <v>1562735498</v>
      </c>
      <c r="T18" s="34"/>
      <c r="U18" s="40">
        <v>-2.2000000000000001E-3</v>
      </c>
    </row>
    <row r="19" spans="1:21" ht="24">
      <c r="A19" s="35" t="s">
        <v>27</v>
      </c>
      <c r="C19" s="34">
        <v>0</v>
      </c>
      <c r="D19" s="34"/>
      <c r="E19" s="41">
        <v>-10686237448</v>
      </c>
      <c r="F19" s="34"/>
      <c r="G19" s="34">
        <v>0</v>
      </c>
      <c r="H19" s="34"/>
      <c r="I19" s="41">
        <v>-10686237448</v>
      </c>
      <c r="J19" s="34"/>
      <c r="K19" s="40">
        <v>-0.31269999999999998</v>
      </c>
      <c r="L19" s="34"/>
      <c r="M19" s="34">
        <v>0</v>
      </c>
      <c r="N19" s="34"/>
      <c r="O19" s="41">
        <v>-88828240381</v>
      </c>
      <c r="P19" s="34"/>
      <c r="Q19" s="41">
        <v>-32882200245</v>
      </c>
      <c r="R19" s="34"/>
      <c r="S19" s="41">
        <v>-121710440626</v>
      </c>
      <c r="T19" s="34"/>
      <c r="U19" s="36">
        <v>0.16919999999999999</v>
      </c>
    </row>
    <row r="20" spans="1:21" ht="24">
      <c r="A20" s="35" t="s">
        <v>20</v>
      </c>
      <c r="C20" s="34">
        <v>0</v>
      </c>
      <c r="D20" s="34"/>
      <c r="E20" s="34">
        <v>273425519</v>
      </c>
      <c r="F20" s="34"/>
      <c r="G20" s="34">
        <v>0</v>
      </c>
      <c r="H20" s="34"/>
      <c r="I20" s="34">
        <v>273425519</v>
      </c>
      <c r="J20" s="34"/>
      <c r="K20" s="36">
        <v>8.0000000000000002E-3</v>
      </c>
      <c r="L20" s="34"/>
      <c r="M20" s="34">
        <v>0</v>
      </c>
      <c r="N20" s="34"/>
      <c r="O20" s="41">
        <v>-19218307045</v>
      </c>
      <c r="P20" s="34"/>
      <c r="Q20" s="34">
        <v>758793104</v>
      </c>
      <c r="R20" s="34"/>
      <c r="S20" s="41">
        <v>-18459513941</v>
      </c>
      <c r="T20" s="34"/>
      <c r="U20" s="36">
        <v>2.5700000000000001E-2</v>
      </c>
    </row>
    <row r="21" spans="1:21" ht="24">
      <c r="A21" s="35" t="s">
        <v>23</v>
      </c>
      <c r="C21" s="34">
        <v>0</v>
      </c>
      <c r="D21" s="34"/>
      <c r="E21" s="34">
        <v>1732315130</v>
      </c>
      <c r="F21" s="34"/>
      <c r="G21" s="34">
        <v>0</v>
      </c>
      <c r="H21" s="34"/>
      <c r="I21" s="34">
        <v>1732315130</v>
      </c>
      <c r="J21" s="34"/>
      <c r="K21" s="36">
        <v>5.0700000000000002E-2</v>
      </c>
      <c r="L21" s="34"/>
      <c r="M21" s="34">
        <v>0</v>
      </c>
      <c r="N21" s="34"/>
      <c r="O21" s="34">
        <v>2929600376</v>
      </c>
      <c r="P21" s="34"/>
      <c r="Q21" s="34">
        <v>0</v>
      </c>
      <c r="R21" s="34"/>
      <c r="S21" s="34">
        <v>2929600376</v>
      </c>
      <c r="T21" s="34"/>
      <c r="U21" s="40">
        <v>-4.1000000000000003E-3</v>
      </c>
    </row>
    <row r="22" spans="1:21" ht="24">
      <c r="A22" s="35" t="s">
        <v>29</v>
      </c>
      <c r="C22" s="34">
        <v>0</v>
      </c>
      <c r="D22" s="34"/>
      <c r="E22" s="34">
        <v>733738845</v>
      </c>
      <c r="F22" s="34"/>
      <c r="G22" s="34">
        <v>0</v>
      </c>
      <c r="H22" s="34"/>
      <c r="I22" s="34">
        <v>733738845</v>
      </c>
      <c r="J22" s="34"/>
      <c r="K22" s="36">
        <v>2.1499999999999998E-2</v>
      </c>
      <c r="L22" s="34"/>
      <c r="M22" s="34">
        <v>0</v>
      </c>
      <c r="N22" s="34"/>
      <c r="O22" s="34">
        <v>733738845</v>
      </c>
      <c r="P22" s="34"/>
      <c r="Q22" s="34">
        <v>0</v>
      </c>
      <c r="R22" s="34"/>
      <c r="S22" s="34">
        <v>733738845</v>
      </c>
      <c r="T22" s="34"/>
      <c r="U22" s="40">
        <v>-1E-3</v>
      </c>
    </row>
    <row r="23" spans="1:21" ht="24.75" thickBot="1">
      <c r="A23" s="37" t="s">
        <v>123</v>
      </c>
      <c r="B23" s="10"/>
      <c r="C23" s="38">
        <f>SUM(C8:C22)</f>
        <v>276045886413</v>
      </c>
      <c r="D23" s="44"/>
      <c r="E23" s="42">
        <f>SUM(E8:E22)</f>
        <v>-269769626208</v>
      </c>
      <c r="F23" s="44"/>
      <c r="G23" s="38">
        <f>SUM(G8:G22)</f>
        <v>39820955165</v>
      </c>
      <c r="H23" s="44"/>
      <c r="I23" s="38">
        <f>SUM(I8:I22)</f>
        <v>46097215370</v>
      </c>
      <c r="J23" s="44"/>
      <c r="K23" s="39">
        <f>SUM(K8:K22)</f>
        <v>1.3485999999999994</v>
      </c>
      <c r="L23" s="44"/>
      <c r="M23" s="38">
        <f>SUM(M8:M22)</f>
        <v>291041396075</v>
      </c>
      <c r="N23" s="44"/>
      <c r="O23" s="42">
        <f>SUM(O8:O22)</f>
        <v>-1159019285796</v>
      </c>
      <c r="P23" s="44"/>
      <c r="Q23" s="38">
        <f>SUM(Q8:Q22)</f>
        <v>146044423814</v>
      </c>
      <c r="R23" s="44"/>
      <c r="S23" s="42">
        <f>SUM(S8:S22)</f>
        <v>-721933465907</v>
      </c>
      <c r="T23" s="44"/>
      <c r="U23" s="39">
        <f>SUM(U8:U22)</f>
        <v>1.0035000000000001</v>
      </c>
    </row>
    <row r="24" spans="1:21" ht="15.75" thickTop="1"/>
  </sheetData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U23"/>
  <sheetViews>
    <sheetView rightToLeft="1" topLeftCell="A3" zoomScale="145" zoomScaleNormal="145" workbookViewId="0">
      <selection activeCell="O15" sqref="O15"/>
    </sheetView>
  </sheetViews>
  <sheetFormatPr defaultRowHeight="15"/>
  <cols>
    <col min="1" max="1" width="29.285156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1.140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1" ht="26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1" ht="26.25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21" ht="26.2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21" ht="21">
      <c r="A6" s="48" t="s">
        <v>86</v>
      </c>
      <c r="C6" s="52" t="s">
        <v>84</v>
      </c>
      <c r="D6" s="52" t="s">
        <v>84</v>
      </c>
      <c r="E6" s="52" t="s">
        <v>84</v>
      </c>
      <c r="F6" s="52" t="s">
        <v>84</v>
      </c>
      <c r="G6" s="52" t="s">
        <v>84</v>
      </c>
      <c r="H6" s="52" t="s">
        <v>84</v>
      </c>
      <c r="I6" s="52" t="s">
        <v>84</v>
      </c>
      <c r="K6" s="52" t="s">
        <v>85</v>
      </c>
      <c r="L6" s="52" t="s">
        <v>85</v>
      </c>
      <c r="M6" s="52" t="s">
        <v>85</v>
      </c>
      <c r="N6" s="52" t="s">
        <v>85</v>
      </c>
      <c r="O6" s="52" t="s">
        <v>85</v>
      </c>
      <c r="P6" s="52" t="s">
        <v>85</v>
      </c>
      <c r="Q6" s="52" t="s">
        <v>85</v>
      </c>
    </row>
    <row r="7" spans="1:21" ht="21">
      <c r="A7" s="49" t="s">
        <v>86</v>
      </c>
      <c r="C7" s="5" t="s">
        <v>111</v>
      </c>
      <c r="D7" s="32"/>
      <c r="E7" s="5" t="s">
        <v>108</v>
      </c>
      <c r="F7" s="32"/>
      <c r="G7" s="5" t="s">
        <v>109</v>
      </c>
      <c r="H7" s="32"/>
      <c r="I7" s="5" t="s">
        <v>112</v>
      </c>
      <c r="J7" s="32"/>
      <c r="K7" s="5" t="s">
        <v>111</v>
      </c>
      <c r="L7" s="32"/>
      <c r="M7" s="5" t="s">
        <v>108</v>
      </c>
      <c r="N7" s="32"/>
      <c r="O7" s="5" t="s">
        <v>109</v>
      </c>
      <c r="P7" s="32"/>
      <c r="Q7" s="5" t="s">
        <v>112</v>
      </c>
    </row>
    <row r="8" spans="1:21" ht="21">
      <c r="A8" s="6" t="s">
        <v>46</v>
      </c>
      <c r="C8" s="7">
        <v>0</v>
      </c>
      <c r="D8" s="33"/>
      <c r="E8" s="7">
        <v>2416444669</v>
      </c>
      <c r="F8" s="33"/>
      <c r="G8" s="7">
        <v>3677472</v>
      </c>
      <c r="H8" s="33"/>
      <c r="I8" s="7">
        <v>2420122141</v>
      </c>
      <c r="J8" s="33"/>
      <c r="K8" s="7">
        <v>0</v>
      </c>
      <c r="L8" s="33"/>
      <c r="M8" s="7">
        <v>3004353178</v>
      </c>
      <c r="N8" s="33"/>
      <c r="O8" s="7">
        <v>3677472</v>
      </c>
      <c r="P8" s="33"/>
      <c r="Q8" s="7">
        <v>3008030650</v>
      </c>
      <c r="U8" s="10"/>
    </row>
    <row r="9" spans="1:21" ht="21">
      <c r="A9" s="6" t="s">
        <v>104</v>
      </c>
      <c r="C9" s="7">
        <v>0</v>
      </c>
      <c r="D9" s="7"/>
      <c r="E9" s="7">
        <v>0</v>
      </c>
      <c r="F9" s="7"/>
      <c r="G9" s="7">
        <v>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29931285</v>
      </c>
      <c r="P9" s="7"/>
      <c r="Q9" s="7">
        <v>29931285</v>
      </c>
    </row>
    <row r="10" spans="1:21" ht="21">
      <c r="A10" s="6" t="s">
        <v>105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96529201</v>
      </c>
      <c r="P10" s="7"/>
      <c r="Q10" s="7">
        <v>96529201</v>
      </c>
    </row>
    <row r="11" spans="1:21" ht="21">
      <c r="A11" s="6" t="s">
        <v>106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180348208</v>
      </c>
      <c r="P11" s="7"/>
      <c r="Q11" s="7">
        <v>180348208</v>
      </c>
    </row>
    <row r="12" spans="1:21" ht="21">
      <c r="A12" s="6" t="s">
        <v>49</v>
      </c>
      <c r="C12" s="7">
        <v>0</v>
      </c>
      <c r="D12" s="7"/>
      <c r="E12" s="7">
        <v>311785791</v>
      </c>
      <c r="F12" s="7"/>
      <c r="G12" s="7">
        <v>0</v>
      </c>
      <c r="H12" s="7"/>
      <c r="I12" s="7">
        <v>311785791</v>
      </c>
      <c r="J12" s="7"/>
      <c r="K12" s="7">
        <v>0</v>
      </c>
      <c r="L12" s="7"/>
      <c r="M12" s="7">
        <v>247521239</v>
      </c>
      <c r="N12" s="7"/>
      <c r="O12" s="11">
        <v>-5680425757</v>
      </c>
      <c r="P12" s="7"/>
      <c r="Q12" s="11">
        <v>-5432904518</v>
      </c>
    </row>
    <row r="13" spans="1:21" ht="21">
      <c r="A13" s="6" t="s">
        <v>51</v>
      </c>
      <c r="C13" s="7">
        <v>0</v>
      </c>
      <c r="D13" s="7"/>
      <c r="E13" s="7">
        <v>1763720</v>
      </c>
      <c r="F13" s="7"/>
      <c r="G13" s="7">
        <v>0</v>
      </c>
      <c r="H13" s="7"/>
      <c r="I13" s="7">
        <v>1763720</v>
      </c>
      <c r="J13" s="7"/>
      <c r="K13" s="7">
        <v>0</v>
      </c>
      <c r="L13" s="7"/>
      <c r="M13" s="7">
        <v>5826819</v>
      </c>
      <c r="N13" s="7"/>
      <c r="O13" s="7">
        <v>0</v>
      </c>
      <c r="P13" s="7"/>
      <c r="Q13" s="7">
        <v>5826819</v>
      </c>
    </row>
    <row r="14" spans="1:21" ht="21">
      <c r="A14" s="6" t="s">
        <v>42</v>
      </c>
      <c r="C14" s="7">
        <v>0</v>
      </c>
      <c r="D14" s="7"/>
      <c r="E14" s="7">
        <v>33671570</v>
      </c>
      <c r="F14" s="7"/>
      <c r="G14" s="7">
        <v>0</v>
      </c>
      <c r="H14" s="7"/>
      <c r="I14" s="7">
        <v>33671570</v>
      </c>
      <c r="J14" s="7"/>
      <c r="K14" s="7">
        <v>0</v>
      </c>
      <c r="L14" s="7"/>
      <c r="M14" s="7">
        <v>31462456</v>
      </c>
      <c r="N14" s="7"/>
      <c r="O14" s="7">
        <v>0</v>
      </c>
      <c r="P14" s="7"/>
      <c r="Q14" s="7">
        <v>31462456</v>
      </c>
    </row>
    <row r="15" spans="1:21" ht="21.75" thickBot="1">
      <c r="A15" s="8" t="s">
        <v>123</v>
      </c>
      <c r="B15" s="10"/>
      <c r="C15" s="9">
        <f>SUM(C8:C14)</f>
        <v>0</v>
      </c>
      <c r="D15" s="33"/>
      <c r="E15" s="9">
        <f>SUM(E8:E14)</f>
        <v>2763665750</v>
      </c>
      <c r="F15" s="33"/>
      <c r="G15" s="9">
        <f>SUM(G8:G14)</f>
        <v>3677472</v>
      </c>
      <c r="H15" s="33"/>
      <c r="I15" s="9">
        <f>SUM(I8:I14)</f>
        <v>2767343222</v>
      </c>
      <c r="J15" s="33"/>
      <c r="K15" s="9">
        <f>SUM(K8:K14)</f>
        <v>0</v>
      </c>
      <c r="L15" s="33"/>
      <c r="M15" s="9">
        <f>SUM(M8:M14)</f>
        <v>3289163692</v>
      </c>
      <c r="N15" s="33"/>
      <c r="O15" s="12">
        <f>SUM(O8:O14)</f>
        <v>-5369939591</v>
      </c>
      <c r="P15" s="33"/>
      <c r="Q15" s="12">
        <f>SUM(Q8:Q14)</f>
        <v>-2080775899</v>
      </c>
    </row>
    <row r="16" spans="1:21" ht="15.75" thickTop="1"/>
    <row r="23" spans="3:3">
      <c r="C23" s="10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</row>
    <row r="3" spans="1:11" ht="23.25">
      <c r="B3" s="53" t="s">
        <v>82</v>
      </c>
      <c r="C3" s="53" t="s">
        <v>82</v>
      </c>
      <c r="D3" s="53" t="s">
        <v>82</v>
      </c>
      <c r="E3" s="53" t="s">
        <v>82</v>
      </c>
      <c r="F3" s="53" t="s">
        <v>82</v>
      </c>
    </row>
    <row r="4" spans="1:11" ht="23.25"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</row>
    <row r="6" spans="1:11" ht="23.25">
      <c r="A6" s="53" t="s">
        <v>113</v>
      </c>
      <c r="B6" s="53" t="s">
        <v>113</v>
      </c>
      <c r="C6" s="53" t="s">
        <v>113</v>
      </c>
      <c r="E6" s="53" t="s">
        <v>84</v>
      </c>
      <c r="F6" s="53" t="s">
        <v>84</v>
      </c>
      <c r="G6" s="53" t="s">
        <v>84</v>
      </c>
      <c r="I6" s="53" t="s">
        <v>85</v>
      </c>
      <c r="J6" s="53" t="s">
        <v>85</v>
      </c>
      <c r="K6" s="53" t="s">
        <v>85</v>
      </c>
    </row>
    <row r="7" spans="1:11" ht="23.25">
      <c r="A7" s="53" t="s">
        <v>114</v>
      </c>
      <c r="C7" s="53" t="s">
        <v>65</v>
      </c>
      <c r="E7" s="53" t="s">
        <v>115</v>
      </c>
      <c r="G7" s="53" t="s">
        <v>116</v>
      </c>
      <c r="I7" s="53" t="s">
        <v>115</v>
      </c>
      <c r="K7" s="53" t="s">
        <v>116</v>
      </c>
    </row>
    <row r="8" spans="1:11" ht="15.75">
      <c r="A8" s="2" t="s">
        <v>78</v>
      </c>
      <c r="C8" s="1" t="s">
        <v>79</v>
      </c>
      <c r="E8" s="3">
        <v>19865456</v>
      </c>
      <c r="G8" s="1" t="s">
        <v>91</v>
      </c>
      <c r="I8" s="3">
        <v>214563575</v>
      </c>
      <c r="K8" s="1" t="s">
        <v>91</v>
      </c>
    </row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N18" sqref="N18"/>
    </sheetView>
  </sheetViews>
  <sheetFormatPr defaultRowHeight="15"/>
  <cols>
    <col min="1" max="1" width="35.71093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>
      <c r="A2" s="50" t="s">
        <v>0</v>
      </c>
      <c r="B2" s="50"/>
      <c r="C2" s="50"/>
      <c r="D2" s="50"/>
      <c r="E2" s="50"/>
    </row>
    <row r="3" spans="1:5" ht="26.25">
      <c r="A3" s="50" t="s">
        <v>82</v>
      </c>
      <c r="B3" s="50"/>
      <c r="C3" s="50"/>
      <c r="D3" s="50"/>
      <c r="E3" s="50"/>
    </row>
    <row r="4" spans="1:5" ht="26.25">
      <c r="A4" s="50" t="s">
        <v>2</v>
      </c>
      <c r="B4" s="50"/>
      <c r="C4" s="50"/>
      <c r="D4" s="50"/>
      <c r="E4" s="50"/>
    </row>
    <row r="6" spans="1:5" ht="21">
      <c r="A6" s="48" t="s">
        <v>117</v>
      </c>
      <c r="C6" s="5" t="s">
        <v>84</v>
      </c>
      <c r="E6" s="5" t="s">
        <v>6</v>
      </c>
    </row>
    <row r="7" spans="1:5" ht="21">
      <c r="A7" s="49" t="s">
        <v>117</v>
      </c>
      <c r="C7" s="5" t="s">
        <v>68</v>
      </c>
      <c r="E7" s="5" t="s">
        <v>68</v>
      </c>
    </row>
    <row r="8" spans="1:5" ht="22.5">
      <c r="A8" s="6" t="s">
        <v>117</v>
      </c>
      <c r="C8" s="34">
        <v>0</v>
      </c>
      <c r="D8" s="34"/>
      <c r="E8" s="34">
        <v>2370301939</v>
      </c>
    </row>
    <row r="9" spans="1:5" ht="22.5">
      <c r="A9" s="6" t="s">
        <v>118</v>
      </c>
      <c r="C9" s="34">
        <v>0</v>
      </c>
      <c r="D9" s="34"/>
      <c r="E9" s="34">
        <v>0</v>
      </c>
    </row>
    <row r="10" spans="1:5" ht="22.5">
      <c r="A10" s="6" t="s">
        <v>119</v>
      </c>
      <c r="C10" s="34">
        <v>0</v>
      </c>
      <c r="D10" s="34"/>
      <c r="E10" s="34">
        <v>0</v>
      </c>
    </row>
    <row r="11" spans="1:5" ht="23.25" thickBot="1">
      <c r="A11" s="8" t="s">
        <v>123</v>
      </c>
      <c r="B11" s="10"/>
      <c r="C11" s="38">
        <v>0</v>
      </c>
      <c r="D11" s="44"/>
      <c r="E11" s="38">
        <v>2370301939</v>
      </c>
    </row>
    <row r="12" spans="1:5" ht="23.25" thickTop="1">
      <c r="C12" s="34"/>
      <c r="D12" s="34"/>
      <c r="E12" s="34"/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zoomScale="28" zoomScaleNormal="28" workbookViewId="0">
      <selection activeCell="G19" sqref="G19"/>
    </sheetView>
  </sheetViews>
  <sheetFormatPr defaultRowHeight="15"/>
  <cols>
    <col min="1" max="1" width="24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58" t="s">
        <v>0</v>
      </c>
      <c r="B2" s="58"/>
      <c r="C2" s="58"/>
      <c r="D2" s="58"/>
      <c r="E2" s="58"/>
      <c r="F2" s="58"/>
      <c r="G2" s="58"/>
    </row>
    <row r="3" spans="1:7" ht="24">
      <c r="A3" s="58" t="s">
        <v>82</v>
      </c>
      <c r="B3" s="58"/>
      <c r="C3" s="58"/>
      <c r="D3" s="58"/>
      <c r="E3" s="58"/>
      <c r="F3" s="58"/>
      <c r="G3" s="58"/>
    </row>
    <row r="4" spans="1:7" ht="24">
      <c r="A4" s="58" t="s">
        <v>2</v>
      </c>
      <c r="B4" s="58"/>
      <c r="C4" s="58"/>
      <c r="D4" s="58"/>
      <c r="E4" s="58"/>
      <c r="F4" s="58"/>
      <c r="G4" s="58"/>
    </row>
    <row r="6" spans="1:7" ht="21">
      <c r="A6" s="5" t="s">
        <v>86</v>
      </c>
      <c r="B6" s="5"/>
      <c r="C6" s="5" t="s">
        <v>68</v>
      </c>
      <c r="D6" s="5"/>
      <c r="E6" s="5" t="s">
        <v>110</v>
      </c>
      <c r="F6" s="5"/>
      <c r="G6" s="5" t="s">
        <v>13</v>
      </c>
    </row>
    <row r="7" spans="1:7" ht="21">
      <c r="A7" s="6" t="s">
        <v>120</v>
      </c>
      <c r="C7" s="7">
        <v>46097215370</v>
      </c>
      <c r="D7" s="7"/>
      <c r="E7" s="45">
        <v>1.3487</v>
      </c>
      <c r="F7" s="7"/>
      <c r="G7" s="45">
        <v>9.5999999999999992E-3</v>
      </c>
    </row>
    <row r="8" spans="1:7" ht="21">
      <c r="A8" s="6" t="s">
        <v>121</v>
      </c>
      <c r="C8" s="7">
        <v>2767343222</v>
      </c>
      <c r="D8" s="7"/>
      <c r="E8" s="45">
        <v>8.1000000000000003E-2</v>
      </c>
      <c r="F8" s="7"/>
      <c r="G8" s="45">
        <v>5.9999999999999995E-4</v>
      </c>
    </row>
    <row r="9" spans="1:7" ht="21">
      <c r="A9" s="6" t="s">
        <v>122</v>
      </c>
      <c r="C9" s="7">
        <v>19865456</v>
      </c>
      <c r="D9" s="7"/>
      <c r="E9" s="45">
        <v>5.9999999999999995E-4</v>
      </c>
      <c r="F9" s="7"/>
      <c r="G9" s="45">
        <v>0</v>
      </c>
    </row>
    <row r="10" spans="1:7" ht="21.75" thickBot="1">
      <c r="A10" s="8" t="s">
        <v>123</v>
      </c>
      <c r="B10" s="10"/>
      <c r="C10" s="9">
        <f>SUM(C7:C9)</f>
        <v>48884424048</v>
      </c>
      <c r="D10" s="33"/>
      <c r="E10" s="46">
        <f>SUM(E7:E9)</f>
        <v>1.4302999999999999</v>
      </c>
      <c r="F10" s="33"/>
      <c r="G10" s="46">
        <f>SUM(G7:G9)</f>
        <v>1.0199999999999999E-2</v>
      </c>
    </row>
    <row r="11" spans="1:7" ht="15.75" thickTop="1"/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5"/>
  <sheetViews>
    <sheetView rightToLeft="1" zoomScaleNormal="100" workbookViewId="0">
      <selection activeCell="G16" sqref="G16"/>
    </sheetView>
  </sheetViews>
  <sheetFormatPr defaultRowHeight="15"/>
  <cols>
    <col min="1" max="1" width="3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42578125" style="1" bestFit="1" customWidth="1"/>
    <col min="20" max="20" width="1" style="1" customWidth="1"/>
    <col min="21" max="21" width="17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6" ht="26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6" ht="26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6" ht="26.2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6" spans="1:26" ht="21">
      <c r="A6" s="48" t="s">
        <v>3</v>
      </c>
      <c r="C6" s="48" t="s">
        <v>4</v>
      </c>
      <c r="D6" s="48" t="s">
        <v>4</v>
      </c>
      <c r="E6" s="48" t="s">
        <v>4</v>
      </c>
      <c r="F6" s="48" t="s">
        <v>4</v>
      </c>
      <c r="G6" s="48" t="s">
        <v>4</v>
      </c>
      <c r="I6" s="52" t="s">
        <v>5</v>
      </c>
      <c r="J6" s="52" t="s">
        <v>5</v>
      </c>
      <c r="K6" s="52" t="s">
        <v>5</v>
      </c>
      <c r="L6" s="52" t="s">
        <v>5</v>
      </c>
      <c r="M6" s="52" t="s">
        <v>5</v>
      </c>
      <c r="N6" s="52" t="s">
        <v>5</v>
      </c>
      <c r="O6" s="52" t="s">
        <v>5</v>
      </c>
      <c r="Q6" s="48" t="s">
        <v>6</v>
      </c>
      <c r="R6" s="48" t="s">
        <v>6</v>
      </c>
      <c r="S6" s="48" t="s">
        <v>6</v>
      </c>
      <c r="T6" s="48" t="s">
        <v>6</v>
      </c>
      <c r="U6" s="48" t="s">
        <v>6</v>
      </c>
      <c r="V6" s="48" t="s">
        <v>6</v>
      </c>
      <c r="W6" s="48" t="s">
        <v>6</v>
      </c>
      <c r="X6" s="48" t="s">
        <v>6</v>
      </c>
      <c r="Y6" s="48" t="s">
        <v>6</v>
      </c>
    </row>
    <row r="7" spans="1:26" ht="21" customHeight="1">
      <c r="A7" s="51" t="s">
        <v>3</v>
      </c>
      <c r="C7" s="48" t="s">
        <v>7</v>
      </c>
      <c r="D7" s="48"/>
      <c r="E7" s="48" t="s">
        <v>8</v>
      </c>
      <c r="F7" s="48"/>
      <c r="G7" s="48" t="s">
        <v>9</v>
      </c>
      <c r="I7" s="49" t="s">
        <v>10</v>
      </c>
      <c r="J7" s="49" t="s">
        <v>10</v>
      </c>
      <c r="K7" s="49" t="s">
        <v>10</v>
      </c>
      <c r="M7" s="49" t="s">
        <v>11</v>
      </c>
      <c r="N7" s="49" t="s">
        <v>11</v>
      </c>
      <c r="O7" s="49" t="s">
        <v>11</v>
      </c>
      <c r="Q7" s="48" t="s">
        <v>7</v>
      </c>
      <c r="R7" s="48"/>
      <c r="S7" s="48" t="s">
        <v>12</v>
      </c>
      <c r="T7" s="48"/>
      <c r="U7" s="48" t="s">
        <v>8</v>
      </c>
      <c r="V7" s="48"/>
      <c r="W7" s="48" t="s">
        <v>9</v>
      </c>
      <c r="X7" s="48"/>
      <c r="Y7" s="48" t="s">
        <v>13</v>
      </c>
    </row>
    <row r="8" spans="1:26" ht="21" customHeight="1">
      <c r="A8" s="49" t="s">
        <v>3</v>
      </c>
      <c r="C8" s="49" t="s">
        <v>7</v>
      </c>
      <c r="D8" s="49"/>
      <c r="E8" s="49" t="s">
        <v>8</v>
      </c>
      <c r="F8" s="49"/>
      <c r="G8" s="49" t="s">
        <v>9</v>
      </c>
      <c r="I8" s="5" t="s">
        <v>7</v>
      </c>
      <c r="J8" s="5"/>
      <c r="K8" s="5" t="s">
        <v>8</v>
      </c>
      <c r="L8" s="5"/>
      <c r="M8" s="5" t="s">
        <v>7</v>
      </c>
      <c r="N8" s="5"/>
      <c r="O8" s="5" t="s">
        <v>14</v>
      </c>
      <c r="Q8" s="49" t="s">
        <v>7</v>
      </c>
      <c r="R8" s="49"/>
      <c r="S8" s="49" t="s">
        <v>12</v>
      </c>
      <c r="T8" s="49"/>
      <c r="U8" s="49" t="s">
        <v>8</v>
      </c>
      <c r="V8" s="49"/>
      <c r="W8" s="49" t="s">
        <v>9</v>
      </c>
      <c r="X8" s="49"/>
      <c r="Y8" s="49" t="s">
        <v>13</v>
      </c>
    </row>
    <row r="9" spans="1:26" ht="21">
      <c r="A9" s="6" t="s">
        <v>15</v>
      </c>
      <c r="C9" s="7">
        <v>8218166</v>
      </c>
      <c r="D9" s="7"/>
      <c r="E9" s="7">
        <v>46472869587</v>
      </c>
      <c r="F9" s="7"/>
      <c r="G9" s="7">
        <v>46397349095.195999</v>
      </c>
      <c r="H9" s="7"/>
      <c r="I9" s="7">
        <v>0</v>
      </c>
      <c r="J9" s="7"/>
      <c r="K9" s="7">
        <v>0</v>
      </c>
      <c r="M9" s="7">
        <v>0</v>
      </c>
      <c r="N9" s="7"/>
      <c r="O9" s="7">
        <v>0</v>
      </c>
      <c r="P9" s="7"/>
      <c r="Q9" s="7">
        <v>8218166</v>
      </c>
      <c r="R9" s="7"/>
      <c r="S9" s="7">
        <v>4960</v>
      </c>
      <c r="T9" s="7"/>
      <c r="U9" s="7">
        <v>46472869587</v>
      </c>
      <c r="V9" s="7"/>
      <c r="W9" s="7">
        <v>40731124161.446404</v>
      </c>
      <c r="X9" s="7"/>
      <c r="Y9" s="7">
        <v>8.3999999999999995E-3</v>
      </c>
      <c r="Z9" s="7"/>
    </row>
    <row r="10" spans="1:26" ht="21">
      <c r="A10" s="6" t="s">
        <v>16</v>
      </c>
      <c r="C10" s="7">
        <v>5782308</v>
      </c>
      <c r="D10" s="7"/>
      <c r="E10" s="7">
        <v>140783804882</v>
      </c>
      <c r="F10" s="7"/>
      <c r="G10" s="7">
        <v>147351832654.06799</v>
      </c>
      <c r="H10" s="7"/>
      <c r="I10" s="7">
        <v>0</v>
      </c>
      <c r="J10" s="7"/>
      <c r="K10" s="7">
        <v>0</v>
      </c>
      <c r="M10" s="11">
        <v>-5782308</v>
      </c>
      <c r="N10" s="7"/>
      <c r="O10" s="7">
        <v>150085006137</v>
      </c>
      <c r="P10" s="7"/>
      <c r="Q10" s="7">
        <v>0</v>
      </c>
      <c r="R10" s="7"/>
      <c r="S10" s="7">
        <v>0</v>
      </c>
      <c r="T10" s="7"/>
      <c r="U10" s="7">
        <v>0</v>
      </c>
      <c r="V10" s="7"/>
      <c r="W10" s="7">
        <v>0</v>
      </c>
      <c r="X10" s="7"/>
      <c r="Y10" s="7">
        <v>0</v>
      </c>
      <c r="Z10" s="7"/>
    </row>
    <row r="11" spans="1:26" ht="21">
      <c r="A11" s="6" t="s">
        <v>17</v>
      </c>
      <c r="C11" s="7">
        <v>6724100</v>
      </c>
      <c r="D11" s="7"/>
      <c r="E11" s="7">
        <v>110176315015</v>
      </c>
      <c r="F11" s="7"/>
      <c r="G11" s="7">
        <v>114846262587.444</v>
      </c>
      <c r="H11" s="7"/>
      <c r="I11" s="7">
        <v>0</v>
      </c>
      <c r="J11" s="7"/>
      <c r="K11" s="7">
        <v>0</v>
      </c>
      <c r="M11" s="11">
        <v>-778600</v>
      </c>
      <c r="N11" s="7"/>
      <c r="O11" s="7">
        <v>13337621152</v>
      </c>
      <c r="P11" s="7"/>
      <c r="Q11" s="7">
        <v>5945500</v>
      </c>
      <c r="R11" s="7"/>
      <c r="S11" s="7">
        <v>17438</v>
      </c>
      <c r="T11" s="7"/>
      <c r="U11" s="7">
        <v>97378527491</v>
      </c>
      <c r="V11" s="7"/>
      <c r="W11" s="7">
        <v>103658189444.563</v>
      </c>
      <c r="X11" s="7"/>
      <c r="Y11" s="7">
        <v>2.1499999999999998E-2</v>
      </c>
      <c r="Z11" s="7"/>
    </row>
    <row r="12" spans="1:26" ht="21">
      <c r="A12" s="6" t="s">
        <v>18</v>
      </c>
      <c r="C12" s="7">
        <v>3985907</v>
      </c>
      <c r="D12" s="7"/>
      <c r="E12" s="7">
        <v>51026978689</v>
      </c>
      <c r="F12" s="7"/>
      <c r="G12" s="7">
        <v>54194185977.507599</v>
      </c>
      <c r="H12" s="7"/>
      <c r="I12" s="7">
        <v>5498000</v>
      </c>
      <c r="J12" s="7"/>
      <c r="K12" s="7">
        <v>75038293010</v>
      </c>
      <c r="M12" s="11">
        <v>-250507</v>
      </c>
      <c r="N12" s="7"/>
      <c r="O12" s="7">
        <v>3428547353</v>
      </c>
      <c r="P12" s="7"/>
      <c r="Q12" s="7">
        <v>9233400</v>
      </c>
      <c r="R12" s="7"/>
      <c r="S12" s="7">
        <v>13880</v>
      </c>
      <c r="T12" s="7"/>
      <c r="U12" s="7">
        <v>122862991035</v>
      </c>
      <c r="V12" s="7"/>
      <c r="W12" s="7">
        <v>128135562076.5</v>
      </c>
      <c r="X12" s="7"/>
      <c r="Y12" s="7">
        <v>2.6599999999999999E-2</v>
      </c>
      <c r="Z12" s="7"/>
    </row>
    <row r="13" spans="1:26" ht="21">
      <c r="A13" s="6" t="s">
        <v>19</v>
      </c>
      <c r="C13" s="7">
        <v>5445168</v>
      </c>
      <c r="D13" s="7"/>
      <c r="E13" s="7">
        <v>66254795325</v>
      </c>
      <c r="F13" s="7"/>
      <c r="G13" s="7">
        <v>72777357510.408005</v>
      </c>
      <c r="H13" s="7"/>
      <c r="I13" s="7">
        <v>0</v>
      </c>
      <c r="J13" s="7"/>
      <c r="K13" s="7">
        <v>0</v>
      </c>
      <c r="M13" s="11">
        <v>-5445168</v>
      </c>
      <c r="N13" s="7"/>
      <c r="O13" s="7">
        <v>74036933782</v>
      </c>
      <c r="P13" s="7"/>
      <c r="Q13" s="7">
        <v>0</v>
      </c>
      <c r="R13" s="7"/>
      <c r="S13" s="7">
        <v>0</v>
      </c>
      <c r="T13" s="7"/>
      <c r="U13" s="7">
        <v>0</v>
      </c>
      <c r="V13" s="7"/>
      <c r="W13" s="7">
        <v>0</v>
      </c>
      <c r="X13" s="7"/>
      <c r="Y13" s="7">
        <v>0</v>
      </c>
      <c r="Z13" s="7"/>
    </row>
    <row r="14" spans="1:26" ht="21">
      <c r="A14" s="6" t="s">
        <v>20</v>
      </c>
      <c r="C14" s="7">
        <v>6840837</v>
      </c>
      <c r="D14" s="7"/>
      <c r="E14" s="7">
        <v>136941095387</v>
      </c>
      <c r="F14" s="7"/>
      <c r="G14" s="7">
        <v>161457768706.84601</v>
      </c>
      <c r="H14" s="7"/>
      <c r="I14" s="7">
        <v>0</v>
      </c>
      <c r="J14" s="7"/>
      <c r="K14" s="7">
        <v>0</v>
      </c>
      <c r="M14" s="7">
        <v>0</v>
      </c>
      <c r="N14" s="7"/>
      <c r="O14" s="7">
        <v>0</v>
      </c>
      <c r="P14" s="7"/>
      <c r="Q14" s="7">
        <v>6840837</v>
      </c>
      <c r="R14" s="7"/>
      <c r="S14" s="7">
        <v>23660</v>
      </c>
      <c r="T14" s="7"/>
      <c r="U14" s="7">
        <v>136941095387</v>
      </c>
      <c r="V14" s="7"/>
      <c r="W14" s="7">
        <v>161731194225.401</v>
      </c>
      <c r="X14" s="7"/>
      <c r="Y14" s="7">
        <v>3.3500000000000002E-2</v>
      </c>
      <c r="Z14" s="7"/>
    </row>
    <row r="15" spans="1:26" ht="21">
      <c r="A15" s="6" t="s">
        <v>21</v>
      </c>
      <c r="C15" s="7">
        <v>10509234</v>
      </c>
      <c r="D15" s="7"/>
      <c r="E15" s="7">
        <v>56637011451</v>
      </c>
      <c r="F15" s="7"/>
      <c r="G15" s="7">
        <v>61537307315.457603</v>
      </c>
      <c r="H15" s="7"/>
      <c r="I15" s="7">
        <v>0</v>
      </c>
      <c r="J15" s="7"/>
      <c r="K15" s="7">
        <v>0</v>
      </c>
      <c r="M15" s="7">
        <v>0</v>
      </c>
      <c r="N15" s="7"/>
      <c r="O15" s="7">
        <v>0</v>
      </c>
      <c r="P15" s="7"/>
      <c r="Q15" s="7">
        <v>10509234</v>
      </c>
      <c r="R15" s="7"/>
      <c r="S15" s="7">
        <v>5700</v>
      </c>
      <c r="T15" s="7"/>
      <c r="U15" s="7">
        <v>56637011451</v>
      </c>
      <c r="V15" s="7"/>
      <c r="W15" s="7">
        <v>59857107798.311996</v>
      </c>
      <c r="X15" s="7"/>
      <c r="Y15" s="7">
        <v>1.24E-2</v>
      </c>
      <c r="Z15" s="7"/>
    </row>
    <row r="16" spans="1:26" ht="21">
      <c r="A16" s="6" t="s">
        <v>22</v>
      </c>
      <c r="C16" s="7">
        <v>1215741</v>
      </c>
      <c r="D16" s="7"/>
      <c r="E16" s="7">
        <v>65662171556</v>
      </c>
      <c r="F16" s="7"/>
      <c r="G16" s="7">
        <v>60267073197.632401</v>
      </c>
      <c r="H16" s="7"/>
      <c r="I16" s="7">
        <v>0</v>
      </c>
      <c r="J16" s="7"/>
      <c r="K16" s="7">
        <v>0</v>
      </c>
      <c r="M16" s="7">
        <v>0</v>
      </c>
      <c r="N16" s="7"/>
      <c r="O16" s="7">
        <v>0</v>
      </c>
      <c r="P16" s="7"/>
      <c r="Q16" s="7">
        <v>1215741</v>
      </c>
      <c r="R16" s="7"/>
      <c r="S16" s="7">
        <v>48960</v>
      </c>
      <c r="T16" s="7"/>
      <c r="U16" s="7">
        <v>65662171556</v>
      </c>
      <c r="V16" s="7"/>
      <c r="W16" s="7">
        <v>59477442123.686401</v>
      </c>
      <c r="X16" s="7"/>
      <c r="Y16" s="7">
        <v>1.23E-2</v>
      </c>
      <c r="Z16" s="7"/>
    </row>
    <row r="17" spans="1:26" ht="21">
      <c r="A17" s="6" t="s">
        <v>23</v>
      </c>
      <c r="C17" s="7">
        <v>1960000</v>
      </c>
      <c r="D17" s="7"/>
      <c r="E17" s="7">
        <v>83760622159</v>
      </c>
      <c r="F17" s="7"/>
      <c r="G17" s="7">
        <v>84957907405</v>
      </c>
      <c r="H17" s="7"/>
      <c r="I17" s="7">
        <v>0</v>
      </c>
      <c r="J17" s="7"/>
      <c r="K17" s="7">
        <v>0</v>
      </c>
      <c r="M17" s="7">
        <v>0</v>
      </c>
      <c r="N17" s="7"/>
      <c r="O17" s="7">
        <v>0</v>
      </c>
      <c r="P17" s="7"/>
      <c r="Q17" s="7">
        <v>1960000</v>
      </c>
      <c r="R17" s="7"/>
      <c r="S17" s="7">
        <v>44238</v>
      </c>
      <c r="T17" s="7"/>
      <c r="U17" s="7">
        <v>83760622159</v>
      </c>
      <c r="V17" s="7"/>
      <c r="W17" s="7">
        <v>86690222535</v>
      </c>
      <c r="X17" s="7"/>
      <c r="Y17" s="7">
        <v>1.7999999999999999E-2</v>
      </c>
      <c r="Z17" s="7"/>
    </row>
    <row r="18" spans="1:26" ht="21">
      <c r="A18" s="6" t="s">
        <v>24</v>
      </c>
      <c r="C18" s="7">
        <v>15850782</v>
      </c>
      <c r="D18" s="7"/>
      <c r="E18" s="7">
        <v>387364509251</v>
      </c>
      <c r="F18" s="7"/>
      <c r="G18" s="7">
        <v>382505460047.172</v>
      </c>
      <c r="H18" s="7"/>
      <c r="I18" s="7">
        <v>0</v>
      </c>
      <c r="J18" s="7"/>
      <c r="K18" s="7">
        <v>0</v>
      </c>
      <c r="M18" s="11">
        <v>-4889437</v>
      </c>
      <c r="N18" s="7"/>
      <c r="O18" s="7">
        <v>141716409304</v>
      </c>
      <c r="P18" s="7"/>
      <c r="Q18" s="7">
        <v>10961345</v>
      </c>
      <c r="R18" s="7"/>
      <c r="S18" s="7">
        <v>33650</v>
      </c>
      <c r="T18" s="7"/>
      <c r="U18" s="7">
        <v>267875491999</v>
      </c>
      <c r="V18" s="7"/>
      <c r="W18" s="7">
        <v>368568933812.96997</v>
      </c>
      <c r="X18" s="7"/>
      <c r="Y18" s="7">
        <v>7.6399999999999996E-2</v>
      </c>
      <c r="Z18" s="7"/>
    </row>
    <row r="19" spans="1:26" ht="21">
      <c r="A19" s="6" t="s">
        <v>25</v>
      </c>
      <c r="C19" s="7">
        <v>62100</v>
      </c>
      <c r="D19" s="7"/>
      <c r="E19" s="7">
        <v>3561730097</v>
      </c>
      <c r="F19" s="7"/>
      <c r="G19" s="7">
        <v>4195186055.0999999</v>
      </c>
      <c r="H19" s="7"/>
      <c r="I19" s="7">
        <v>0</v>
      </c>
      <c r="J19" s="7"/>
      <c r="K19" s="7">
        <v>0</v>
      </c>
      <c r="M19" s="7">
        <v>0</v>
      </c>
      <c r="N19" s="7"/>
      <c r="O19" s="7">
        <v>0</v>
      </c>
      <c r="P19" s="7"/>
      <c r="Q19" s="7">
        <v>62100</v>
      </c>
      <c r="R19" s="7"/>
      <c r="S19" s="7">
        <v>69035</v>
      </c>
      <c r="T19" s="7"/>
      <c r="U19" s="7">
        <v>3561730097</v>
      </c>
      <c r="V19" s="7"/>
      <c r="W19" s="7">
        <v>4286269673.71875</v>
      </c>
      <c r="X19" s="7"/>
      <c r="Y19" s="7">
        <v>8.9999999999999998E-4</v>
      </c>
      <c r="Z19" s="7"/>
    </row>
    <row r="20" spans="1:26" ht="21">
      <c r="A20" s="6" t="s">
        <v>26</v>
      </c>
      <c r="C20" s="7">
        <v>30646136</v>
      </c>
      <c r="D20" s="7"/>
      <c r="E20" s="7">
        <v>140825495370</v>
      </c>
      <c r="F20" s="7"/>
      <c r="G20" s="7">
        <v>181593470474.27499</v>
      </c>
      <c r="H20" s="7"/>
      <c r="I20" s="7">
        <v>0</v>
      </c>
      <c r="J20" s="7"/>
      <c r="K20" s="7">
        <v>0</v>
      </c>
      <c r="M20" s="7">
        <v>0</v>
      </c>
      <c r="N20" s="7"/>
      <c r="O20" s="7">
        <v>0</v>
      </c>
      <c r="P20" s="7"/>
      <c r="Q20" s="7">
        <v>30646136</v>
      </c>
      <c r="R20" s="7"/>
      <c r="S20" s="7">
        <v>6230</v>
      </c>
      <c r="T20" s="7"/>
      <c r="U20" s="7">
        <v>140825495370</v>
      </c>
      <c r="V20" s="7"/>
      <c r="W20" s="7">
        <v>190780323955.267</v>
      </c>
      <c r="X20" s="7"/>
      <c r="Y20" s="7">
        <v>3.9600000000000003E-2</v>
      </c>
      <c r="Z20" s="7"/>
    </row>
    <row r="21" spans="1:26" ht="21">
      <c r="A21" s="6" t="s">
        <v>27</v>
      </c>
      <c r="C21" s="7">
        <v>33248490</v>
      </c>
      <c r="D21" s="7"/>
      <c r="E21" s="7">
        <v>199364221878</v>
      </c>
      <c r="F21" s="7"/>
      <c r="G21" s="7">
        <v>181731019677.37201</v>
      </c>
      <c r="H21" s="7"/>
      <c r="I21" s="7">
        <v>950000</v>
      </c>
      <c r="J21" s="7"/>
      <c r="K21" s="7">
        <v>4943588382</v>
      </c>
      <c r="M21" s="7">
        <v>0</v>
      </c>
      <c r="N21" s="7"/>
      <c r="O21" s="7">
        <v>0</v>
      </c>
      <c r="P21" s="7"/>
      <c r="Q21" s="7">
        <v>34198490</v>
      </c>
      <c r="R21" s="7"/>
      <c r="S21" s="7">
        <v>5150</v>
      </c>
      <c r="T21" s="7"/>
      <c r="U21" s="7">
        <v>204307810260</v>
      </c>
      <c r="V21" s="7"/>
      <c r="W21" s="7">
        <v>175988370610.14001</v>
      </c>
      <c r="X21" s="7"/>
      <c r="Y21" s="7">
        <v>3.6499999999999998E-2</v>
      </c>
      <c r="Z21" s="7"/>
    </row>
    <row r="22" spans="1:26" ht="21">
      <c r="A22" s="6" t="s">
        <v>28</v>
      </c>
      <c r="C22" s="7">
        <v>159199066</v>
      </c>
      <c r="D22" s="7"/>
      <c r="E22" s="7">
        <v>3515917980751</v>
      </c>
      <c r="F22" s="7"/>
      <c r="G22" s="7">
        <v>3078160745635.3999</v>
      </c>
      <c r="H22" s="7"/>
      <c r="I22" s="7">
        <v>0</v>
      </c>
      <c r="J22" s="7"/>
      <c r="K22" s="7">
        <v>0</v>
      </c>
      <c r="M22" s="7">
        <v>0</v>
      </c>
      <c r="N22" s="7"/>
      <c r="O22" s="7">
        <v>0</v>
      </c>
      <c r="P22" s="7"/>
      <c r="Q22" s="7">
        <v>159199066</v>
      </c>
      <c r="R22" s="7"/>
      <c r="S22" s="7">
        <v>17010</v>
      </c>
      <c r="T22" s="7"/>
      <c r="U22" s="7">
        <v>3515917980751</v>
      </c>
      <c r="V22" s="7"/>
      <c r="W22" s="7">
        <v>2705918050814.3799</v>
      </c>
      <c r="X22" s="7"/>
      <c r="Y22" s="7">
        <v>0.56130000000000002</v>
      </c>
      <c r="Z22" s="7"/>
    </row>
    <row r="23" spans="1:26" ht="21">
      <c r="A23" s="6" t="s">
        <v>29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12757791</v>
      </c>
      <c r="J23" s="7"/>
      <c r="K23" s="7">
        <v>288367377545</v>
      </c>
      <c r="M23" s="7">
        <v>0</v>
      </c>
      <c r="N23" s="7"/>
      <c r="O23" s="7">
        <v>0</v>
      </c>
      <c r="P23" s="7"/>
      <c r="Q23" s="7">
        <v>12757791</v>
      </c>
      <c r="R23" s="7"/>
      <c r="S23" s="7">
        <v>22665</v>
      </c>
      <c r="T23" s="7"/>
      <c r="U23" s="7">
        <v>288367377545</v>
      </c>
      <c r="V23" s="7"/>
      <c r="W23" s="7">
        <v>289101116390.06</v>
      </c>
      <c r="X23" s="7"/>
      <c r="Y23" s="7">
        <v>0.06</v>
      </c>
      <c r="Z23" s="7"/>
    </row>
    <row r="24" spans="1:26" ht="21.75" thickBot="1">
      <c r="A24" s="8" t="s">
        <v>123</v>
      </c>
      <c r="B24" s="10"/>
      <c r="C24" s="9">
        <f>SUM(C9:C23)</f>
        <v>289688035</v>
      </c>
      <c r="D24" s="7"/>
      <c r="E24" s="9">
        <f>SUM(E9:E23)</f>
        <v>5004749601398</v>
      </c>
      <c r="F24" s="7"/>
      <c r="G24" s="9">
        <f>SUM(G9:G23)</f>
        <v>4631972926338.8789</v>
      </c>
      <c r="H24" s="7"/>
      <c r="I24" s="9">
        <f>SUM(I9:I23)</f>
        <v>19205791</v>
      </c>
      <c r="J24" s="7"/>
      <c r="K24" s="9">
        <f>SUM(K9:K23)</f>
        <v>368349258937</v>
      </c>
      <c r="L24" s="7"/>
      <c r="M24" s="12">
        <f>SUM(M9:M23)</f>
        <v>-17146020</v>
      </c>
      <c r="N24" s="7"/>
      <c r="O24" s="9">
        <f>SUM(O9:O23)</f>
        <v>382604517728</v>
      </c>
      <c r="P24" s="7"/>
      <c r="Q24" s="9">
        <f>SUM(Q9:Q23)</f>
        <v>291747806</v>
      </c>
      <c r="R24" s="7"/>
      <c r="S24" s="9">
        <f>SUM(S9:S23)</f>
        <v>312576</v>
      </c>
      <c r="T24" s="7"/>
      <c r="U24" s="9">
        <f>SUM(U9:U23)</f>
        <v>5030571174688</v>
      </c>
      <c r="V24" s="7"/>
      <c r="W24" s="9">
        <f>SUM(W9:W23)</f>
        <v>4374923907621.4443</v>
      </c>
      <c r="X24" s="7"/>
      <c r="Y24" s="9">
        <f>SUM(Y9:Y23)</f>
        <v>0.90739999999999998</v>
      </c>
      <c r="Z24" s="7"/>
    </row>
    <row r="25" spans="1:26" ht="15.75" thickTop="1"/>
  </sheetData>
  <mergeCells count="23">
    <mergeCell ref="I6:O6"/>
    <mergeCell ref="Q7:Q8"/>
    <mergeCell ref="S7:S8"/>
    <mergeCell ref="U7:U8"/>
    <mergeCell ref="W7:W8"/>
    <mergeCell ref="I7:K7"/>
    <mergeCell ref="M7:O7"/>
    <mergeCell ref="R7:R8"/>
    <mergeCell ref="T7:T8"/>
    <mergeCell ref="V7:V8"/>
    <mergeCell ref="X7:X8"/>
    <mergeCell ref="A2:Y2"/>
    <mergeCell ref="A3:Y3"/>
    <mergeCell ref="A4:Y4"/>
    <mergeCell ref="A6:A8"/>
    <mergeCell ref="C7:C8"/>
    <mergeCell ref="E7:E8"/>
    <mergeCell ref="G7:G8"/>
    <mergeCell ref="C6:G6"/>
    <mergeCell ref="D7:D8"/>
    <mergeCell ref="F7:F8"/>
    <mergeCell ref="Y7:Y8"/>
    <mergeCell ref="Q6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</row>
    <row r="3" spans="1:17" ht="23.25">
      <c r="C3" s="53" t="s">
        <v>1</v>
      </c>
      <c r="D3" s="53" t="s">
        <v>1</v>
      </c>
      <c r="E3" s="53" t="s">
        <v>1</v>
      </c>
      <c r="F3" s="53" t="s">
        <v>1</v>
      </c>
      <c r="G3" s="53" t="s">
        <v>1</v>
      </c>
    </row>
    <row r="4" spans="1:17" ht="23.25"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</row>
    <row r="6" spans="1:17" ht="23.25">
      <c r="A6" s="53" t="s">
        <v>3</v>
      </c>
      <c r="C6" s="53" t="s">
        <v>4</v>
      </c>
      <c r="D6" s="53" t="s">
        <v>4</v>
      </c>
      <c r="E6" s="53" t="s">
        <v>4</v>
      </c>
      <c r="F6" s="53" t="s">
        <v>4</v>
      </c>
      <c r="G6" s="53" t="s">
        <v>4</v>
      </c>
      <c r="H6" s="53" t="s">
        <v>4</v>
      </c>
      <c r="I6" s="53" t="s">
        <v>4</v>
      </c>
      <c r="K6" s="53" t="s">
        <v>6</v>
      </c>
      <c r="L6" s="53" t="s">
        <v>6</v>
      </c>
      <c r="M6" s="53" t="s">
        <v>6</v>
      </c>
      <c r="N6" s="53" t="s">
        <v>6</v>
      </c>
      <c r="O6" s="53" t="s">
        <v>6</v>
      </c>
      <c r="P6" s="53" t="s">
        <v>6</v>
      </c>
      <c r="Q6" s="53" t="s">
        <v>6</v>
      </c>
    </row>
    <row r="7" spans="1:17" ht="23.25">
      <c r="A7" s="53" t="s">
        <v>3</v>
      </c>
      <c r="C7" s="53" t="s">
        <v>30</v>
      </c>
      <c r="E7" s="53" t="s">
        <v>31</v>
      </c>
      <c r="G7" s="53" t="s">
        <v>32</v>
      </c>
      <c r="I7" s="53" t="s">
        <v>33</v>
      </c>
      <c r="K7" s="53" t="s">
        <v>30</v>
      </c>
      <c r="M7" s="53" t="s">
        <v>31</v>
      </c>
      <c r="O7" s="53" t="s">
        <v>32</v>
      </c>
      <c r="Q7" s="53" t="s">
        <v>33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4"/>
  <sheetViews>
    <sheetView rightToLeft="1" workbookViewId="0">
      <selection activeCell="AA14" sqref="AA14"/>
    </sheetView>
  </sheetViews>
  <sheetFormatPr defaultRowHeight="15"/>
  <cols>
    <col min="1" max="1" width="25.57031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7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5.28515625" style="1" bestFit="1" customWidth="1"/>
    <col min="22" max="22" width="1" style="1" customWidth="1"/>
    <col min="23" max="23" width="12" style="1" bestFit="1" customWidth="1"/>
    <col min="24" max="24" width="1" style="1" customWidth="1"/>
    <col min="25" max="25" width="5.28515625" style="1" bestFit="1" customWidth="1"/>
    <col min="26" max="26" width="1" style="1" customWidth="1"/>
    <col min="27" max="27" width="10.85546875" style="1" bestFit="1" customWidth="1"/>
    <col min="28" max="28" width="1" style="1" customWidth="1"/>
    <col min="29" max="29" width="7.42578125" style="1" bestFit="1" customWidth="1"/>
    <col min="30" max="30" width="1" style="1" customWidth="1"/>
    <col min="31" max="31" width="15.42578125" style="1" bestFit="1" customWidth="1"/>
    <col min="32" max="32" width="1" style="1" customWidth="1"/>
    <col min="33" max="33" width="13.42578125" style="1" bestFit="1" customWidth="1"/>
    <col min="34" max="34" width="1" style="1" customWidth="1"/>
    <col min="35" max="35" width="15.28515625" style="1" bestFit="1" customWidth="1"/>
    <col min="36" max="36" width="1" style="1" customWidth="1"/>
    <col min="37" max="37" width="24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26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26.2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6" spans="1:37" ht="19.5">
      <c r="A6" s="54" t="s">
        <v>34</v>
      </c>
      <c r="B6" s="54" t="s">
        <v>34</v>
      </c>
      <c r="C6" s="54" t="s">
        <v>34</v>
      </c>
      <c r="D6" s="54" t="s">
        <v>34</v>
      </c>
      <c r="E6" s="54" t="s">
        <v>34</v>
      </c>
      <c r="F6" s="54" t="s">
        <v>34</v>
      </c>
      <c r="G6" s="54" t="s">
        <v>34</v>
      </c>
      <c r="H6" s="54" t="s">
        <v>34</v>
      </c>
      <c r="I6" s="54" t="s">
        <v>34</v>
      </c>
      <c r="J6" s="54" t="s">
        <v>34</v>
      </c>
      <c r="K6" s="54" t="s">
        <v>34</v>
      </c>
      <c r="L6" s="54" t="s">
        <v>34</v>
      </c>
      <c r="M6" s="54" t="s">
        <v>34</v>
      </c>
      <c r="O6" s="54" t="s">
        <v>4</v>
      </c>
      <c r="P6" s="54" t="s">
        <v>4</v>
      </c>
      <c r="Q6" s="54" t="s">
        <v>4</v>
      </c>
      <c r="R6" s="54" t="s">
        <v>4</v>
      </c>
      <c r="S6" s="54" t="s">
        <v>4</v>
      </c>
      <c r="U6" s="54" t="s">
        <v>5</v>
      </c>
      <c r="V6" s="54" t="s">
        <v>5</v>
      </c>
      <c r="W6" s="54" t="s">
        <v>5</v>
      </c>
      <c r="X6" s="54" t="s">
        <v>5</v>
      </c>
      <c r="Y6" s="54" t="s">
        <v>5</v>
      </c>
      <c r="Z6" s="54" t="s">
        <v>5</v>
      </c>
      <c r="AA6" s="54" t="s">
        <v>5</v>
      </c>
      <c r="AC6" s="54" t="s">
        <v>6</v>
      </c>
      <c r="AD6" s="54" t="s">
        <v>6</v>
      </c>
      <c r="AE6" s="54" t="s">
        <v>6</v>
      </c>
      <c r="AF6" s="54" t="s">
        <v>6</v>
      </c>
      <c r="AG6" s="54" t="s">
        <v>6</v>
      </c>
      <c r="AH6" s="54" t="s">
        <v>6</v>
      </c>
      <c r="AI6" s="54" t="s">
        <v>6</v>
      </c>
      <c r="AJ6" s="54" t="s">
        <v>6</v>
      </c>
      <c r="AK6" s="54" t="s">
        <v>6</v>
      </c>
    </row>
    <row r="7" spans="1:37" ht="19.5" customHeight="1">
      <c r="A7" s="54" t="s">
        <v>35</v>
      </c>
      <c r="B7" s="54"/>
      <c r="C7" s="54" t="s">
        <v>36</v>
      </c>
      <c r="D7" s="54"/>
      <c r="E7" s="54" t="s">
        <v>37</v>
      </c>
      <c r="F7" s="54"/>
      <c r="G7" s="54" t="s">
        <v>38</v>
      </c>
      <c r="H7" s="54"/>
      <c r="I7" s="54" t="s">
        <v>39</v>
      </c>
      <c r="J7" s="54"/>
      <c r="K7" s="54" t="s">
        <v>40</v>
      </c>
      <c r="L7" s="54"/>
      <c r="M7" s="54" t="s">
        <v>33</v>
      </c>
      <c r="N7" s="54"/>
      <c r="O7" s="54" t="s">
        <v>7</v>
      </c>
      <c r="P7" s="54"/>
      <c r="Q7" s="54" t="s">
        <v>8</v>
      </c>
      <c r="R7" s="54"/>
      <c r="S7" s="54" t="s">
        <v>9</v>
      </c>
      <c r="U7" s="54" t="s">
        <v>10</v>
      </c>
      <c r="V7" s="54" t="s">
        <v>10</v>
      </c>
      <c r="W7" s="54" t="s">
        <v>10</v>
      </c>
      <c r="Y7" s="54" t="s">
        <v>11</v>
      </c>
      <c r="Z7" s="54" t="s">
        <v>11</v>
      </c>
      <c r="AA7" s="54" t="s">
        <v>11</v>
      </c>
      <c r="AC7" s="54" t="s">
        <v>7</v>
      </c>
      <c r="AD7" s="54"/>
      <c r="AE7" s="54" t="s">
        <v>41</v>
      </c>
      <c r="AF7" s="54"/>
      <c r="AG7" s="54" t="s">
        <v>8</v>
      </c>
      <c r="AH7" s="54"/>
      <c r="AI7" s="54" t="s">
        <v>9</v>
      </c>
      <c r="AJ7" s="54"/>
      <c r="AK7" s="54" t="s">
        <v>13</v>
      </c>
    </row>
    <row r="8" spans="1:37" ht="19.5" customHeight="1">
      <c r="A8" s="56" t="s">
        <v>35</v>
      </c>
      <c r="B8" s="55"/>
      <c r="C8" s="56" t="s">
        <v>36</v>
      </c>
      <c r="D8" s="55"/>
      <c r="E8" s="56" t="s">
        <v>37</v>
      </c>
      <c r="F8" s="55"/>
      <c r="G8" s="56" t="s">
        <v>38</v>
      </c>
      <c r="H8" s="55"/>
      <c r="I8" s="56" t="s">
        <v>39</v>
      </c>
      <c r="J8" s="55"/>
      <c r="K8" s="56" t="s">
        <v>40</v>
      </c>
      <c r="L8" s="55"/>
      <c r="M8" s="56" t="s">
        <v>33</v>
      </c>
      <c r="N8" s="55"/>
      <c r="O8" s="56" t="s">
        <v>7</v>
      </c>
      <c r="P8" s="55"/>
      <c r="Q8" s="56" t="s">
        <v>8</v>
      </c>
      <c r="R8" s="55"/>
      <c r="S8" s="56" t="s">
        <v>9</v>
      </c>
      <c r="U8" s="13" t="s">
        <v>7</v>
      </c>
      <c r="V8" s="22"/>
      <c r="W8" s="13" t="s">
        <v>8</v>
      </c>
      <c r="X8" s="22"/>
      <c r="Y8" s="13" t="s">
        <v>7</v>
      </c>
      <c r="Z8" s="22"/>
      <c r="AA8" s="13" t="s">
        <v>14</v>
      </c>
      <c r="AC8" s="56" t="s">
        <v>7</v>
      </c>
      <c r="AD8" s="55"/>
      <c r="AE8" s="56" t="s">
        <v>41</v>
      </c>
      <c r="AF8" s="55"/>
      <c r="AG8" s="56" t="s">
        <v>8</v>
      </c>
      <c r="AH8" s="55"/>
      <c r="AI8" s="56" t="s">
        <v>9</v>
      </c>
      <c r="AJ8" s="55"/>
      <c r="AK8" s="56" t="s">
        <v>13</v>
      </c>
    </row>
    <row r="9" spans="1:37" ht="19.5">
      <c r="A9" s="16" t="s">
        <v>42</v>
      </c>
      <c r="B9" s="10"/>
      <c r="C9" s="15" t="s">
        <v>43</v>
      </c>
      <c r="D9" s="23"/>
      <c r="E9" s="15" t="s">
        <v>43</v>
      </c>
      <c r="F9" s="21"/>
      <c r="G9" s="14" t="s">
        <v>44</v>
      </c>
      <c r="H9" s="21"/>
      <c r="I9" s="14" t="s">
        <v>45</v>
      </c>
      <c r="J9" s="21"/>
      <c r="K9" s="14">
        <v>0</v>
      </c>
      <c r="L9" s="21"/>
      <c r="M9" s="14">
        <v>0</v>
      </c>
      <c r="N9" s="21"/>
      <c r="O9" s="14">
        <v>1600</v>
      </c>
      <c r="P9" s="21"/>
      <c r="Q9" s="14">
        <v>1138424760</v>
      </c>
      <c r="R9" s="21"/>
      <c r="S9" s="14">
        <v>1136215646</v>
      </c>
      <c r="T9" s="14"/>
      <c r="U9" s="14">
        <v>0</v>
      </c>
      <c r="V9" s="14"/>
      <c r="W9" s="14">
        <v>0</v>
      </c>
      <c r="X9" s="14"/>
      <c r="Y9" s="14">
        <v>0</v>
      </c>
      <c r="Z9" s="14"/>
      <c r="AA9" s="14">
        <v>0</v>
      </c>
      <c r="AB9" s="14"/>
      <c r="AC9" s="14">
        <v>1600</v>
      </c>
      <c r="AD9" s="21"/>
      <c r="AE9" s="14">
        <v>731710</v>
      </c>
      <c r="AF9" s="21"/>
      <c r="AG9" s="14">
        <v>1138424760</v>
      </c>
      <c r="AH9" s="21"/>
      <c r="AI9" s="14">
        <v>1169887216</v>
      </c>
      <c r="AJ9" s="21"/>
      <c r="AK9" s="17">
        <v>2.0000000000000001E-4</v>
      </c>
    </row>
    <row r="10" spans="1:37" ht="19.5">
      <c r="A10" s="16" t="s">
        <v>46</v>
      </c>
      <c r="C10" s="15" t="s">
        <v>43</v>
      </c>
      <c r="D10" s="15"/>
      <c r="E10" s="15" t="s">
        <v>43</v>
      </c>
      <c r="F10" s="14"/>
      <c r="G10" s="14" t="s">
        <v>47</v>
      </c>
      <c r="H10" s="14"/>
      <c r="I10" s="14" t="s">
        <v>48</v>
      </c>
      <c r="J10" s="14"/>
      <c r="K10" s="14">
        <v>0</v>
      </c>
      <c r="L10" s="14"/>
      <c r="M10" s="14">
        <v>0</v>
      </c>
      <c r="N10" s="14"/>
      <c r="O10" s="14">
        <v>146700</v>
      </c>
      <c r="P10" s="14"/>
      <c r="Q10" s="14">
        <v>91019924624</v>
      </c>
      <c r="R10" s="14"/>
      <c r="S10" s="14">
        <v>91607833134</v>
      </c>
      <c r="T10" s="14"/>
      <c r="U10" s="14">
        <v>0</v>
      </c>
      <c r="V10" s="14"/>
      <c r="W10" s="14">
        <v>0</v>
      </c>
      <c r="X10" s="14"/>
      <c r="Y10" s="14">
        <v>400</v>
      </c>
      <c r="Z10" s="14"/>
      <c r="AA10" s="14">
        <v>251857272</v>
      </c>
      <c r="AB10" s="14"/>
      <c r="AC10" s="14">
        <v>146300</v>
      </c>
      <c r="AD10" s="14"/>
      <c r="AE10" s="14">
        <v>2565800</v>
      </c>
      <c r="AF10" s="14"/>
      <c r="AG10" s="14">
        <v>90771744824</v>
      </c>
      <c r="AH10" s="14"/>
      <c r="AI10" s="14">
        <v>93776098002</v>
      </c>
      <c r="AJ10" s="14"/>
      <c r="AK10" s="17">
        <v>1.95E-2</v>
      </c>
    </row>
    <row r="11" spans="1:37" ht="19.5">
      <c r="A11" s="16" t="s">
        <v>49</v>
      </c>
      <c r="C11" s="15" t="s">
        <v>43</v>
      </c>
      <c r="D11" s="15"/>
      <c r="E11" s="15" t="s">
        <v>43</v>
      </c>
      <c r="F11" s="14"/>
      <c r="G11" s="14" t="s">
        <v>47</v>
      </c>
      <c r="H11" s="14"/>
      <c r="I11" s="14" t="s">
        <v>50</v>
      </c>
      <c r="J11" s="14"/>
      <c r="K11" s="14">
        <v>0</v>
      </c>
      <c r="L11" s="14"/>
      <c r="M11" s="14">
        <v>0</v>
      </c>
      <c r="N11" s="14"/>
      <c r="O11" s="14">
        <v>16200</v>
      </c>
      <c r="P11" s="14"/>
      <c r="Q11" s="14">
        <v>9960468598</v>
      </c>
      <c r="R11" s="14"/>
      <c r="S11" s="14">
        <v>9896204046</v>
      </c>
      <c r="T11" s="14"/>
      <c r="U11" s="14">
        <v>0</v>
      </c>
      <c r="V11" s="14"/>
      <c r="W11" s="14">
        <v>0</v>
      </c>
      <c r="X11" s="14"/>
      <c r="Y11" s="14">
        <v>0</v>
      </c>
      <c r="Z11" s="14"/>
      <c r="AA11" s="14">
        <v>0</v>
      </c>
      <c r="AB11" s="14"/>
      <c r="AC11" s="14">
        <v>16200</v>
      </c>
      <c r="AD11" s="14"/>
      <c r="AE11" s="14">
        <v>630580</v>
      </c>
      <c r="AF11" s="14"/>
      <c r="AG11" s="14">
        <v>9960468598</v>
      </c>
      <c r="AH11" s="14"/>
      <c r="AI11" s="14">
        <v>10207989837</v>
      </c>
      <c r="AJ11" s="14"/>
      <c r="AK11" s="17">
        <v>2.0999999999999999E-3</v>
      </c>
    </row>
    <row r="12" spans="1:37" ht="19.5">
      <c r="A12" s="16" t="s">
        <v>51</v>
      </c>
      <c r="C12" s="15" t="s">
        <v>43</v>
      </c>
      <c r="D12" s="15"/>
      <c r="E12" s="15" t="s">
        <v>43</v>
      </c>
      <c r="F12" s="14"/>
      <c r="G12" s="14" t="s">
        <v>52</v>
      </c>
      <c r="H12" s="14"/>
      <c r="I12" s="14" t="s">
        <v>53</v>
      </c>
      <c r="J12" s="14"/>
      <c r="K12" s="14">
        <v>0</v>
      </c>
      <c r="L12" s="14"/>
      <c r="M12" s="14">
        <v>0</v>
      </c>
      <c r="N12" s="14"/>
      <c r="O12" s="14">
        <v>100</v>
      </c>
      <c r="P12" s="14"/>
      <c r="Q12" s="14">
        <v>76520435</v>
      </c>
      <c r="R12" s="14"/>
      <c r="S12" s="14">
        <v>80583534</v>
      </c>
      <c r="T12" s="14"/>
      <c r="U12" s="14">
        <v>0</v>
      </c>
      <c r="V12" s="14"/>
      <c r="W12" s="14">
        <v>0</v>
      </c>
      <c r="X12" s="14"/>
      <c r="Y12" s="14">
        <v>0</v>
      </c>
      <c r="Z12" s="14"/>
      <c r="AA12" s="14">
        <v>0</v>
      </c>
      <c r="AB12" s="14"/>
      <c r="AC12" s="14">
        <v>100</v>
      </c>
      <c r="AD12" s="14"/>
      <c r="AE12" s="14">
        <v>824070</v>
      </c>
      <c r="AF12" s="14"/>
      <c r="AG12" s="14">
        <v>76520435</v>
      </c>
      <c r="AH12" s="14"/>
      <c r="AI12" s="14">
        <v>82347254</v>
      </c>
      <c r="AJ12" s="14"/>
      <c r="AK12" s="17">
        <v>0</v>
      </c>
    </row>
    <row r="13" spans="1:37" ht="19.5" thickBot="1">
      <c r="A13" s="20" t="s">
        <v>123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8">
        <f>SUM(AI9:AI12)</f>
        <v>105236322309</v>
      </c>
      <c r="AJ13" s="14"/>
      <c r="AK13" s="19">
        <f>SUM(AK9:AK12)</f>
        <v>2.18E-2</v>
      </c>
    </row>
    <row r="14" spans="1:37" ht="15.75" thickTop="1"/>
  </sheetData>
  <mergeCells count="37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AF7:AF8"/>
    <mergeCell ref="AH7:AH8"/>
    <mergeCell ref="AJ7:AJ8"/>
    <mergeCell ref="AE7:AE8"/>
    <mergeCell ref="AG7:AG8"/>
    <mergeCell ref="Y7:AA7"/>
    <mergeCell ref="U6:AA6"/>
    <mergeCell ref="AC7:AC8"/>
    <mergeCell ref="U7:W7"/>
    <mergeCell ref="AD7:AD8"/>
    <mergeCell ref="A2:AK2"/>
    <mergeCell ref="A3:AK3"/>
    <mergeCell ref="A4:AK4"/>
    <mergeCell ref="J7:J8"/>
    <mergeCell ref="L7:L8"/>
    <mergeCell ref="N7:N8"/>
    <mergeCell ref="P7:P8"/>
    <mergeCell ref="R7:R8"/>
    <mergeCell ref="I7:I8"/>
    <mergeCell ref="B7:B8"/>
    <mergeCell ref="D7:D8"/>
    <mergeCell ref="F7:F8"/>
    <mergeCell ref="H7:H8"/>
    <mergeCell ref="AI7:AI8"/>
    <mergeCell ref="AK7:AK8"/>
    <mergeCell ref="AC6:A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</row>
    <row r="3" spans="1:13" ht="23.25"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</row>
    <row r="4" spans="1:13" ht="23.25"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</row>
    <row r="6" spans="1:13" ht="23.25">
      <c r="A6" s="53" t="s">
        <v>3</v>
      </c>
      <c r="C6" s="53" t="s">
        <v>6</v>
      </c>
      <c r="D6" s="53" t="s">
        <v>6</v>
      </c>
      <c r="E6" s="53" t="s">
        <v>6</v>
      </c>
      <c r="F6" s="53" t="s">
        <v>6</v>
      </c>
      <c r="G6" s="53" t="s">
        <v>6</v>
      </c>
      <c r="H6" s="53" t="s">
        <v>6</v>
      </c>
      <c r="I6" s="53" t="s">
        <v>6</v>
      </c>
      <c r="J6" s="53" t="s">
        <v>6</v>
      </c>
      <c r="K6" s="53" t="s">
        <v>6</v>
      </c>
      <c r="L6" s="53" t="s">
        <v>6</v>
      </c>
      <c r="M6" s="53" t="s">
        <v>6</v>
      </c>
    </row>
    <row r="7" spans="1:13" ht="23.25">
      <c r="A7" s="53" t="s">
        <v>3</v>
      </c>
      <c r="C7" s="53" t="s">
        <v>7</v>
      </c>
      <c r="E7" s="53" t="s">
        <v>54</v>
      </c>
      <c r="G7" s="53" t="s">
        <v>55</v>
      </c>
      <c r="I7" s="53" t="s">
        <v>56</v>
      </c>
      <c r="K7" s="53" t="s">
        <v>57</v>
      </c>
      <c r="M7" s="53" t="s">
        <v>58</v>
      </c>
    </row>
  </sheetData>
  <mergeCells count="11">
    <mergeCell ref="K7"/>
    <mergeCell ref="M7"/>
    <mergeCell ref="C6:M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</row>
    <row r="3" spans="1:31" ht="23.25">
      <c r="G3" s="53" t="s">
        <v>1</v>
      </c>
      <c r="H3" s="53" t="s">
        <v>1</v>
      </c>
      <c r="I3" s="53" t="s">
        <v>1</v>
      </c>
      <c r="J3" s="53" t="s">
        <v>1</v>
      </c>
      <c r="K3" s="53" t="s">
        <v>1</v>
      </c>
    </row>
    <row r="4" spans="1:31" ht="23.25"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</row>
    <row r="6" spans="1:31" ht="23.25">
      <c r="A6" s="53" t="s">
        <v>59</v>
      </c>
      <c r="B6" s="53" t="s">
        <v>59</v>
      </c>
      <c r="C6" s="53" t="s">
        <v>59</v>
      </c>
      <c r="D6" s="53" t="s">
        <v>59</v>
      </c>
      <c r="E6" s="53" t="s">
        <v>59</v>
      </c>
      <c r="F6" s="53" t="s">
        <v>59</v>
      </c>
      <c r="G6" s="53" t="s">
        <v>59</v>
      </c>
      <c r="H6" s="53" t="s">
        <v>59</v>
      </c>
      <c r="I6" s="53" t="s">
        <v>59</v>
      </c>
      <c r="K6" s="53" t="s">
        <v>4</v>
      </c>
      <c r="L6" s="53" t="s">
        <v>4</v>
      </c>
      <c r="M6" s="53" t="s">
        <v>4</v>
      </c>
      <c r="N6" s="53" t="s">
        <v>4</v>
      </c>
      <c r="O6" s="53" t="s">
        <v>4</v>
      </c>
      <c r="Q6" s="53" t="s">
        <v>5</v>
      </c>
      <c r="R6" s="53" t="s">
        <v>5</v>
      </c>
      <c r="S6" s="53" t="s">
        <v>5</v>
      </c>
      <c r="T6" s="53" t="s">
        <v>5</v>
      </c>
      <c r="U6" s="53" t="s">
        <v>5</v>
      </c>
      <c r="V6" s="53" t="s">
        <v>5</v>
      </c>
      <c r="W6" s="53" t="s">
        <v>5</v>
      </c>
      <c r="Y6" s="53" t="s">
        <v>6</v>
      </c>
      <c r="Z6" s="53" t="s">
        <v>6</v>
      </c>
      <c r="AA6" s="53" t="s">
        <v>6</v>
      </c>
      <c r="AB6" s="53" t="s">
        <v>6</v>
      </c>
      <c r="AC6" s="53" t="s">
        <v>6</v>
      </c>
      <c r="AD6" s="53" t="s">
        <v>6</v>
      </c>
      <c r="AE6" s="53" t="s">
        <v>6</v>
      </c>
    </row>
    <row r="7" spans="1:31" ht="23.25">
      <c r="A7" s="53" t="s">
        <v>60</v>
      </c>
      <c r="C7" s="53" t="s">
        <v>39</v>
      </c>
      <c r="E7" s="53" t="s">
        <v>40</v>
      </c>
      <c r="G7" s="53" t="s">
        <v>61</v>
      </c>
      <c r="I7" s="53" t="s">
        <v>37</v>
      </c>
      <c r="K7" s="53" t="s">
        <v>7</v>
      </c>
      <c r="M7" s="53" t="s">
        <v>8</v>
      </c>
      <c r="O7" s="53" t="s">
        <v>9</v>
      </c>
      <c r="Q7" s="53" t="s">
        <v>10</v>
      </c>
      <c r="R7" s="53" t="s">
        <v>10</v>
      </c>
      <c r="S7" s="53" t="s">
        <v>10</v>
      </c>
      <c r="U7" s="53" t="s">
        <v>11</v>
      </c>
      <c r="V7" s="53" t="s">
        <v>11</v>
      </c>
      <c r="W7" s="53" t="s">
        <v>11</v>
      </c>
      <c r="Y7" s="53" t="s">
        <v>7</v>
      </c>
      <c r="AA7" s="53" t="s">
        <v>8</v>
      </c>
      <c r="AC7" s="53" t="s">
        <v>9</v>
      </c>
      <c r="AE7" s="53" t="s">
        <v>62</v>
      </c>
    </row>
    <row r="8" spans="1:31" ht="23.25">
      <c r="A8" s="53" t="s">
        <v>60</v>
      </c>
      <c r="C8" s="53" t="s">
        <v>39</v>
      </c>
      <c r="E8" s="53" t="s">
        <v>40</v>
      </c>
      <c r="G8" s="53" t="s">
        <v>61</v>
      </c>
      <c r="I8" s="53" t="s">
        <v>37</v>
      </c>
      <c r="K8" s="53" t="s">
        <v>7</v>
      </c>
      <c r="M8" s="53" t="s">
        <v>8</v>
      </c>
      <c r="O8" s="53" t="s">
        <v>9</v>
      </c>
      <c r="Q8" s="53" t="s">
        <v>7</v>
      </c>
      <c r="S8" s="53" t="s">
        <v>8</v>
      </c>
      <c r="U8" s="53" t="s">
        <v>7</v>
      </c>
      <c r="W8" s="53" t="s">
        <v>14</v>
      </c>
      <c r="Y8" s="53" t="s">
        <v>7</v>
      </c>
      <c r="AA8" s="53" t="s">
        <v>8</v>
      </c>
      <c r="AC8" s="53" t="s">
        <v>9</v>
      </c>
      <c r="AE8" s="53" t="s">
        <v>62</v>
      </c>
    </row>
  </sheetData>
  <mergeCells count="25"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23" sqref="A23"/>
    </sheetView>
  </sheetViews>
  <sheetFormatPr defaultRowHeight="15"/>
  <cols>
    <col min="1" max="1" width="65.85546875" style="1" bestFit="1" customWidth="1"/>
    <col min="2" max="2" width="1" style="1" customWidth="1"/>
    <col min="3" max="3" width="23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2.42578125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5.140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26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26.2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6" spans="1:19" ht="21">
      <c r="A6" s="48" t="s">
        <v>63</v>
      </c>
      <c r="C6" s="52" t="s">
        <v>64</v>
      </c>
      <c r="D6" s="52" t="s">
        <v>64</v>
      </c>
      <c r="E6" s="52" t="s">
        <v>64</v>
      </c>
      <c r="F6" s="52" t="s">
        <v>64</v>
      </c>
      <c r="G6" s="52" t="s">
        <v>64</v>
      </c>
      <c r="H6" s="52" t="s">
        <v>64</v>
      </c>
      <c r="I6" s="52" t="s">
        <v>64</v>
      </c>
      <c r="K6" s="24" t="s">
        <v>4</v>
      </c>
      <c r="M6" s="48" t="s">
        <v>5</v>
      </c>
      <c r="N6" s="48" t="s">
        <v>5</v>
      </c>
      <c r="O6" s="48" t="s">
        <v>5</v>
      </c>
      <c r="P6" s="10"/>
      <c r="Q6" s="52" t="s">
        <v>6</v>
      </c>
      <c r="R6" s="52" t="s">
        <v>6</v>
      </c>
      <c r="S6" s="52" t="s">
        <v>6</v>
      </c>
    </row>
    <row r="7" spans="1:19" ht="21">
      <c r="A7" s="49" t="s">
        <v>63</v>
      </c>
      <c r="C7" s="24" t="s">
        <v>65</v>
      </c>
      <c r="D7" s="31"/>
      <c r="E7" s="24" t="s">
        <v>66</v>
      </c>
      <c r="F7" s="31"/>
      <c r="G7" s="24" t="s">
        <v>67</v>
      </c>
      <c r="H7" s="31"/>
      <c r="I7" s="24" t="s">
        <v>40</v>
      </c>
      <c r="K7" s="5" t="s">
        <v>68</v>
      </c>
      <c r="M7" s="24" t="s">
        <v>69</v>
      </c>
      <c r="N7" s="31"/>
      <c r="O7" s="24" t="s">
        <v>70</v>
      </c>
      <c r="P7" s="32"/>
      <c r="Q7" s="24" t="s">
        <v>68</v>
      </c>
      <c r="R7" s="31"/>
      <c r="S7" s="24" t="s">
        <v>62</v>
      </c>
    </row>
    <row r="8" spans="1:19" ht="21">
      <c r="A8" s="6" t="s">
        <v>71</v>
      </c>
      <c r="C8" s="25" t="s">
        <v>72</v>
      </c>
      <c r="D8" s="30"/>
      <c r="E8" s="25" t="s">
        <v>73</v>
      </c>
      <c r="F8" s="30"/>
      <c r="G8" s="25" t="s">
        <v>74</v>
      </c>
      <c r="H8" s="30"/>
      <c r="I8" s="25">
        <v>0</v>
      </c>
      <c r="J8" s="25"/>
      <c r="K8" s="25">
        <v>172969148</v>
      </c>
      <c r="L8" s="25"/>
      <c r="M8" s="25">
        <v>0</v>
      </c>
      <c r="N8" s="30"/>
      <c r="O8" s="25">
        <v>111416</v>
      </c>
      <c r="P8" s="30"/>
      <c r="Q8" s="25">
        <v>172857732</v>
      </c>
      <c r="R8" s="30"/>
      <c r="S8" s="26">
        <v>0</v>
      </c>
    </row>
    <row r="9" spans="1:19" ht="21">
      <c r="A9" s="6" t="s">
        <v>71</v>
      </c>
      <c r="C9" s="25" t="s">
        <v>75</v>
      </c>
      <c r="D9" s="25"/>
      <c r="E9" s="25" t="s">
        <v>73</v>
      </c>
      <c r="F9" s="25"/>
      <c r="G9" s="25" t="s">
        <v>74</v>
      </c>
      <c r="H9" s="25"/>
      <c r="I9" s="25">
        <v>0</v>
      </c>
      <c r="J9" s="25"/>
      <c r="K9" s="25">
        <v>3013250</v>
      </c>
      <c r="L9" s="25"/>
      <c r="M9" s="25">
        <v>0</v>
      </c>
      <c r="N9" s="25"/>
      <c r="O9" s="25">
        <v>302158</v>
      </c>
      <c r="P9" s="25"/>
      <c r="Q9" s="25">
        <v>2711092</v>
      </c>
      <c r="R9" s="25"/>
      <c r="S9" s="26">
        <v>0</v>
      </c>
    </row>
    <row r="10" spans="1:19" ht="21">
      <c r="A10" s="6" t="s">
        <v>71</v>
      </c>
      <c r="C10" s="25" t="s">
        <v>76</v>
      </c>
      <c r="D10" s="25"/>
      <c r="E10" s="25" t="s">
        <v>73</v>
      </c>
      <c r="F10" s="25"/>
      <c r="G10" s="25" t="s">
        <v>74</v>
      </c>
      <c r="H10" s="25"/>
      <c r="I10" s="25">
        <v>0</v>
      </c>
      <c r="J10" s="25"/>
      <c r="K10" s="25">
        <v>4019050</v>
      </c>
      <c r="L10" s="25"/>
      <c r="M10" s="25">
        <v>0</v>
      </c>
      <c r="N10" s="25"/>
      <c r="O10" s="25">
        <v>0</v>
      </c>
      <c r="P10" s="25"/>
      <c r="Q10" s="25">
        <v>4019050</v>
      </c>
      <c r="R10" s="25"/>
      <c r="S10" s="26">
        <v>0</v>
      </c>
    </row>
    <row r="11" spans="1:19" ht="21">
      <c r="A11" s="6" t="s">
        <v>71</v>
      </c>
      <c r="C11" s="25" t="s">
        <v>77</v>
      </c>
      <c r="D11" s="25"/>
      <c r="E11" s="25" t="s">
        <v>73</v>
      </c>
      <c r="F11" s="25"/>
      <c r="G11" s="25" t="s">
        <v>74</v>
      </c>
      <c r="H11" s="25"/>
      <c r="I11" s="25">
        <v>0</v>
      </c>
      <c r="J11" s="25"/>
      <c r="K11" s="25">
        <v>4010300</v>
      </c>
      <c r="L11" s="25"/>
      <c r="M11" s="25">
        <v>0</v>
      </c>
      <c r="N11" s="25"/>
      <c r="O11" s="25">
        <v>0</v>
      </c>
      <c r="P11" s="25"/>
      <c r="Q11" s="25">
        <v>4010300</v>
      </c>
      <c r="R11" s="25"/>
      <c r="S11" s="26">
        <v>0</v>
      </c>
    </row>
    <row r="12" spans="1:19" ht="21">
      <c r="A12" s="6" t="s">
        <v>78</v>
      </c>
      <c r="C12" s="25" t="s">
        <v>79</v>
      </c>
      <c r="D12" s="25"/>
      <c r="E12" s="25" t="s">
        <v>80</v>
      </c>
      <c r="F12" s="25"/>
      <c r="G12" s="25" t="s">
        <v>81</v>
      </c>
      <c r="H12" s="25"/>
      <c r="I12" s="25">
        <v>0</v>
      </c>
      <c r="J12" s="25"/>
      <c r="K12" s="25">
        <v>2555615679</v>
      </c>
      <c r="L12" s="25"/>
      <c r="M12" s="25">
        <v>8867458081</v>
      </c>
      <c r="N12" s="25"/>
      <c r="O12" s="25">
        <v>7486254971</v>
      </c>
      <c r="P12" s="25"/>
      <c r="Q12" s="25">
        <v>3936818789</v>
      </c>
      <c r="R12" s="25"/>
      <c r="S12" s="26">
        <v>8.0000000000000004E-4</v>
      </c>
    </row>
    <row r="13" spans="1:19" ht="21.75" thickBot="1">
      <c r="A13" s="8" t="s">
        <v>123</v>
      </c>
      <c r="K13" s="29"/>
      <c r="L13" s="29"/>
      <c r="M13" s="27">
        <f>SUM(M8:M12)</f>
        <v>8867458081</v>
      </c>
      <c r="N13" s="30"/>
      <c r="O13" s="27">
        <f>SUM(O8:O12)</f>
        <v>7486668545</v>
      </c>
      <c r="P13" s="30"/>
      <c r="Q13" s="27">
        <f>SUM(Q8:Q12)</f>
        <v>4120416963</v>
      </c>
      <c r="R13" s="30"/>
      <c r="S13" s="28">
        <f>SUM(S8:S12)</f>
        <v>8.0000000000000004E-4</v>
      </c>
    </row>
    <row r="14" spans="1:19" ht="15.75" thickTop="1"/>
  </sheetData>
  <mergeCells count="7">
    <mergeCell ref="A6:A7"/>
    <mergeCell ref="C6:I6"/>
    <mergeCell ref="Q6:S6"/>
    <mergeCell ref="M6:O6"/>
    <mergeCell ref="A2:S2"/>
    <mergeCell ref="A3:S3"/>
    <mergeCell ref="A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</row>
    <row r="3" spans="1:19" ht="23.25">
      <c r="D3" s="53" t="s">
        <v>82</v>
      </c>
      <c r="E3" s="53" t="s">
        <v>82</v>
      </c>
      <c r="F3" s="53" t="s">
        <v>82</v>
      </c>
      <c r="G3" s="53" t="s">
        <v>82</v>
      </c>
      <c r="H3" s="53" t="s">
        <v>82</v>
      </c>
    </row>
    <row r="4" spans="1:19" ht="23.25"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</row>
    <row r="6" spans="1:19" ht="23.25">
      <c r="A6" s="53" t="s">
        <v>83</v>
      </c>
      <c r="B6" s="53" t="s">
        <v>83</v>
      </c>
      <c r="C6" s="53" t="s">
        <v>83</v>
      </c>
      <c r="D6" s="53" t="s">
        <v>83</v>
      </c>
      <c r="E6" s="53" t="s">
        <v>83</v>
      </c>
      <c r="F6" s="53" t="s">
        <v>83</v>
      </c>
      <c r="G6" s="53" t="s">
        <v>83</v>
      </c>
      <c r="I6" s="53" t="s">
        <v>84</v>
      </c>
      <c r="J6" s="53" t="s">
        <v>84</v>
      </c>
      <c r="K6" s="53" t="s">
        <v>84</v>
      </c>
      <c r="L6" s="53" t="s">
        <v>84</v>
      </c>
      <c r="M6" s="53" t="s">
        <v>84</v>
      </c>
      <c r="O6" s="53" t="s">
        <v>85</v>
      </c>
      <c r="P6" s="53" t="s">
        <v>85</v>
      </c>
      <c r="Q6" s="53" t="s">
        <v>85</v>
      </c>
      <c r="R6" s="53" t="s">
        <v>85</v>
      </c>
      <c r="S6" s="53" t="s">
        <v>85</v>
      </c>
    </row>
    <row r="7" spans="1:19" ht="23.25">
      <c r="A7" s="53" t="s">
        <v>86</v>
      </c>
      <c r="C7" s="53" t="s">
        <v>87</v>
      </c>
      <c r="E7" s="53" t="s">
        <v>39</v>
      </c>
      <c r="G7" s="53" t="s">
        <v>40</v>
      </c>
      <c r="I7" s="53" t="s">
        <v>88</v>
      </c>
      <c r="K7" s="53" t="s">
        <v>89</v>
      </c>
      <c r="M7" s="53" t="s">
        <v>90</v>
      </c>
      <c r="O7" s="53" t="s">
        <v>88</v>
      </c>
      <c r="Q7" s="53" t="s">
        <v>89</v>
      </c>
      <c r="S7" s="53" t="s">
        <v>90</v>
      </c>
    </row>
    <row r="8" spans="1:19" ht="15.75">
      <c r="A8" s="2" t="s">
        <v>78</v>
      </c>
      <c r="C8" s="3">
        <v>14</v>
      </c>
      <c r="E8" s="1" t="s">
        <v>91</v>
      </c>
      <c r="G8" s="3">
        <v>0</v>
      </c>
      <c r="I8" s="3">
        <v>19865456</v>
      </c>
      <c r="K8" s="3">
        <v>0</v>
      </c>
      <c r="M8" s="3">
        <v>19865456</v>
      </c>
      <c r="O8" s="3">
        <v>214563575</v>
      </c>
      <c r="Q8" s="3">
        <v>0</v>
      </c>
      <c r="S8" s="3">
        <v>214563575</v>
      </c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G18" sqref="G18"/>
    </sheetView>
  </sheetViews>
  <sheetFormatPr defaultRowHeight="15"/>
  <cols>
    <col min="1" max="1" width="22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30">
      <c r="A3" s="57" t="s">
        <v>82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6" spans="1:19" ht="21">
      <c r="A6" s="48" t="s">
        <v>3</v>
      </c>
      <c r="C6" s="52" t="s">
        <v>92</v>
      </c>
      <c r="D6" s="52" t="s">
        <v>92</v>
      </c>
      <c r="E6" s="52" t="s">
        <v>92</v>
      </c>
      <c r="F6" s="52" t="s">
        <v>92</v>
      </c>
      <c r="G6" s="52" t="s">
        <v>92</v>
      </c>
      <c r="I6" s="52" t="s">
        <v>84</v>
      </c>
      <c r="J6" s="52" t="s">
        <v>84</v>
      </c>
      <c r="K6" s="52" t="s">
        <v>84</v>
      </c>
      <c r="L6" s="52" t="s">
        <v>84</v>
      </c>
      <c r="M6" s="52" t="s">
        <v>84</v>
      </c>
      <c r="O6" s="52" t="s">
        <v>85</v>
      </c>
      <c r="P6" s="52" t="s">
        <v>85</v>
      </c>
      <c r="Q6" s="52" t="s">
        <v>85</v>
      </c>
      <c r="R6" s="52" t="s">
        <v>85</v>
      </c>
      <c r="S6" s="52" t="s">
        <v>85</v>
      </c>
    </row>
    <row r="7" spans="1:19" ht="21">
      <c r="A7" s="49" t="s">
        <v>3</v>
      </c>
      <c r="C7" s="5" t="s">
        <v>93</v>
      </c>
      <c r="D7" s="5"/>
      <c r="E7" s="5" t="s">
        <v>94</v>
      </c>
      <c r="F7" s="5"/>
      <c r="G7" s="5" t="s">
        <v>95</v>
      </c>
      <c r="H7" s="5"/>
      <c r="I7" s="5" t="s">
        <v>96</v>
      </c>
      <c r="J7" s="5"/>
      <c r="K7" s="5" t="s">
        <v>89</v>
      </c>
      <c r="L7" s="5"/>
      <c r="M7" s="5" t="s">
        <v>97</v>
      </c>
      <c r="N7" s="5"/>
      <c r="O7" s="5" t="s">
        <v>96</v>
      </c>
      <c r="P7" s="5"/>
      <c r="Q7" s="5" t="s">
        <v>89</v>
      </c>
      <c r="R7" s="5"/>
      <c r="S7" s="5" t="s">
        <v>97</v>
      </c>
    </row>
    <row r="8" spans="1:19" ht="21">
      <c r="A8" s="6" t="s">
        <v>26</v>
      </c>
      <c r="C8" s="7" t="s">
        <v>98</v>
      </c>
      <c r="D8" s="7"/>
      <c r="E8" s="7">
        <v>30646136</v>
      </c>
      <c r="F8" s="7"/>
      <c r="G8" s="7">
        <v>555</v>
      </c>
      <c r="H8" s="7"/>
      <c r="I8" s="7">
        <v>0</v>
      </c>
      <c r="J8" s="7"/>
      <c r="K8" s="7">
        <v>0</v>
      </c>
      <c r="L8" s="7"/>
      <c r="M8" s="7">
        <v>0</v>
      </c>
      <c r="N8" s="7"/>
      <c r="O8" s="7">
        <v>17008605480</v>
      </c>
      <c r="P8" s="7"/>
      <c r="Q8" s="7">
        <v>2013095818</v>
      </c>
      <c r="R8" s="7"/>
      <c r="S8" s="7">
        <v>14995509662</v>
      </c>
    </row>
    <row r="9" spans="1:19" ht="21">
      <c r="A9" s="6" t="s">
        <v>28</v>
      </c>
      <c r="C9" s="7" t="s">
        <v>99</v>
      </c>
      <c r="D9" s="7"/>
      <c r="E9" s="7">
        <v>159199066</v>
      </c>
      <c r="F9" s="7"/>
      <c r="G9" s="7">
        <v>2000</v>
      </c>
      <c r="H9" s="7"/>
      <c r="I9" s="7">
        <v>318398132000</v>
      </c>
      <c r="J9" s="7"/>
      <c r="K9" s="7">
        <v>42352245587</v>
      </c>
      <c r="L9" s="7"/>
      <c r="M9" s="7">
        <v>276045886413</v>
      </c>
      <c r="N9" s="7"/>
      <c r="O9" s="7">
        <v>318398132000</v>
      </c>
      <c r="P9" s="7"/>
      <c r="Q9" s="7">
        <v>42352245587</v>
      </c>
      <c r="R9" s="7"/>
      <c r="S9" s="7">
        <v>276045886413</v>
      </c>
    </row>
    <row r="10" spans="1:19" ht="18.75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نام مشخصات صندوق 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2024-05-05T06:21:35Z</dcterms:created>
  <dcterms:modified xsi:type="dcterms:W3CDTF">2024-05-05T12:18:56Z</dcterms:modified>
</cp:coreProperties>
</file>