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فراهانی\po\"/>
    </mc:Choice>
  </mc:AlternateContent>
  <xr:revisionPtr revIDLastSave="0" documentId="13_ncr:1_{6707DF47-E610-4CFB-8910-590CB2A90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مشخصات صندوق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state="hidden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state="hidden" r:id="rId14"/>
    <sheet name="سایر درآمدها" sheetId="14" r:id="rId15"/>
    <sheet name="جمع درآمدها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D10" i="15"/>
  <c r="F10" i="15"/>
  <c r="C10" i="15"/>
  <c r="E12" i="14"/>
  <c r="C12" i="14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C15" i="12"/>
  <c r="K23" i="11"/>
  <c r="U23" i="11"/>
  <c r="D23" i="11"/>
  <c r="E23" i="11"/>
  <c r="F23" i="11"/>
  <c r="G23" i="11"/>
  <c r="H23" i="11"/>
  <c r="I23" i="11"/>
  <c r="J23" i="11"/>
  <c r="L23" i="11"/>
  <c r="M23" i="11"/>
  <c r="N23" i="11"/>
  <c r="O23" i="11"/>
  <c r="P23" i="11"/>
  <c r="Q23" i="11"/>
  <c r="R23" i="11"/>
  <c r="S23" i="11"/>
  <c r="C23" i="11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27" i="10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C24" i="9"/>
  <c r="M13" i="6"/>
  <c r="O13" i="6"/>
  <c r="Q13" i="6"/>
  <c r="S13" i="6"/>
  <c r="AI13" i="3"/>
  <c r="AK13" i="3"/>
  <c r="Y22" i="1"/>
  <c r="P22" i="1"/>
  <c r="Q22" i="1"/>
  <c r="R22" i="1"/>
  <c r="S22" i="1"/>
  <c r="T22" i="1"/>
  <c r="U22" i="1"/>
  <c r="V22" i="1"/>
  <c r="W22" i="1"/>
  <c r="O22" i="1"/>
  <c r="M22" i="1"/>
  <c r="K22" i="1"/>
  <c r="I22" i="1"/>
  <c r="G22" i="1"/>
  <c r="E22" i="1"/>
  <c r="C22" i="1"/>
</calcChain>
</file>

<file path=xl/sharedStrings.xml><?xml version="1.0" encoding="utf-8"?>
<sst xmlns="http://schemas.openxmlformats.org/spreadsheetml/2006/main" count="669" uniqueCount="124">
  <si>
    <t>صندوق سرمایه گذاری اختصاصی بازارگردانی آوای فراز</t>
  </si>
  <si>
    <t>صورت وضعیت پورتفوی</t>
  </si>
  <si>
    <t>برای ماه منتهی به 1403/03/15</t>
  </si>
  <si>
    <t>نام شرکت</t>
  </si>
  <si>
    <t>1403/02/15</t>
  </si>
  <si>
    <t>تغییرات طی دوره</t>
  </si>
  <si>
    <t>1403/03/15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</si>
  <si>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</si>
  <si>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</si>
  <si>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</si>
  <si>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</si>
  <si>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</si>
  <si>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</si>
  <si>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</si>
  <si>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</si>
  <si>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</si>
  <si>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سپر سرمایه بیدار- ثابت</t>
  </si>
  <si>
    <t>صندوق س. آریا-د</t>
  </si>
  <si>
    <t>صندوق س.پایا ثروت پویا-د</t>
  </si>
  <si>
    <t>سرمایه گذاری کشاورزی کوثر</t>
  </si>
  <si>
    <t>نیروگاه زاگرس کوثر</t>
  </si>
  <si>
    <t>خوراک‌  دام‌ پارس‌</t>
  </si>
  <si>
    <t>صندوق ارمغان فیروزه آسیا-ثابت</t>
  </si>
  <si>
    <t>مجتمع تولید گوشت مرغ ماهان</t>
  </si>
  <si>
    <t>صندوق س.اعتماد آفرین پارسیان-د</t>
  </si>
  <si>
    <t>کشت وصنعت شریف آباد</t>
  </si>
  <si>
    <t>پنبه و دانه های روغنی خراسان</t>
  </si>
  <si>
    <t>توسعه صنایع و معادن کوثر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</si>
  <si>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</si>
  <si>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</si>
  <si>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</si>
  <si>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</si>
  <si>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</si>
  <si>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</si>
  <si>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</si>
  <si>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</si>
  <si>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</si>
  <si>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</si>
  <si>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</si>
  <si>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</si>
  <si>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</si>
  <si>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</si>
  <si>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</si>
  <si>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</si>
  <si>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</si>
  <si>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</si>
  <si>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</si>
  <si>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</si>
  <si>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</si>
  <si>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اسنادخزانه-م2بودجه00-031024</t>
  </si>
  <si>
    <t>1400/02/22</t>
  </si>
  <si>
    <t>1403/10/24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</si>
  <si>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</si>
  <si>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</si>
  <si>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</si>
  <si>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</si>
  <si>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</si>
  <si>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</si>
  <si>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</si>
  <si>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</si>
  <si>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</si>
  <si>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</si>
  <si>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</si>
  <si>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</si>
  <si>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</si>
  <si>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</si>
  <si>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</si>
  <si>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</si>
  <si>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</si>
  <si>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</si>
  <si>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</si>
  <si>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</si>
  <si>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</si>
  <si>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</si>
  <si>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</si>
  <si>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</si>
  <si>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</si>
  <si>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</si>
  <si>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</si>
  <si>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</si>
  <si>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</si>
  <si>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</si>
  <si>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</si>
  <si>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</si>
  <si>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</si>
  <si>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</si>
  <si>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</si>
  <si>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</si>
  <si>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</si>
  <si>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</si>
  <si>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</si>
  <si>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</si>
  <si>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</si>
  <si>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</si>
  <si>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</si>
  <si>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</si>
  <si>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1402/12/26</t>
  </si>
  <si>
    <t>1403/01/26</t>
  </si>
  <si>
    <t>1403/03/06</t>
  </si>
  <si>
    <t>بهای فروش</t>
  </si>
  <si>
    <t>ارزش دفتری</t>
  </si>
  <si>
    <t>سود و زیان ناشی از تغییر قیمت</t>
  </si>
  <si>
    <t>سود و زیان ناشی از فروش</t>
  </si>
  <si>
    <t>صندوق س افرا نماد پایدار-ثابت</t>
  </si>
  <si>
    <t>صندوق س.سپهرسودمند سینا-د</t>
  </si>
  <si>
    <t>اسنادخزانه-م21بودجه98-020906</t>
  </si>
  <si>
    <t>اسنادخزانه-م8بودجه99-020606</t>
  </si>
  <si>
    <t>اسنادخزانه-م11بودجه99-020906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</si>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</sst>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name val="Calibri"/>
    </font>
    <font>
      <u/>
      <sz val="22"/>
      <name val="B Nazanin"/>
      <charset val="178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rgb="FFFF0000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3" fontId="9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/>
    <xf numFmtId="3" fontId="9" fillId="0" borderId="0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0" borderId="4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4" xfId="0" applyNumberFormat="1" applyFont="1" applyBorder="1" applyAlignment="1">
      <alignment horizontal="center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/>
    </xf>
    <xf numFmtId="3" fontId="13" fillId="0" borderId="4" xfId="0" applyNumberFormat="1" applyFont="1" applyBorder="1" applyAlignment="1">
      <alignment horizontal="center"/>
    </xf>
    <xf numFmtId="10" fontId="13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10" fontId="9" fillId="0" borderId="0" xfId="1" applyNumberFormat="1" applyFont="1" applyAlignment="1">
      <alignment horizontal="center" vertical="center"/>
    </xf>
    <xf numFmtId="10" fontId="9" fillId="0" borderId="4" xfId="1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0" fontId="15" fillId="0" borderId="0" xfId="0" applyFont="1"/>
    <xf numFmtId="3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/>
    </xf>
    <xf numFmtId="3" fontId="16" fillId="0" borderId="4" xfId="0" applyNumberFormat="1" applyFont="1" applyBorder="1" applyAlignment="1">
      <alignment horizontal="center"/>
    </xf>
    <xf numFmtId="10" fontId="16" fillId="0" borderId="4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10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17" fillId="0" borderId="4" xfId="0" applyNumberFormat="1" applyFont="1" applyBorder="1" applyAlignment="1">
      <alignment horizontal="center"/>
    </xf>
    <xf numFmtId="10" fontId="10" fillId="0" borderId="0" xfId="0" applyNumberFormat="1" applyFont="1" applyAlignment="1">
      <alignment horizontal="center"/>
    </xf>
    <xf numFmtId="10" fontId="10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0" xfId="0" applyFont="1"/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7</xdr:row>
      <xdr:rowOff>133350</xdr:rowOff>
    </xdr:from>
    <xdr:to>
      <xdr:col>8</xdr:col>
      <xdr:colOff>442603</xdr:colOff>
      <xdr:row>19</xdr:row>
      <xdr:rowOff>115259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7F771-0AE9-40AF-A9BD-5F6AA717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366997" y="1466850"/>
          <a:ext cx="3023878" cy="22679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21</xdr:row>
      <xdr:rowOff>142875</xdr:rowOff>
    </xdr:from>
    <xdr:to>
      <xdr:col>10</xdr:col>
      <xdr:colOff>209265</xdr:colOff>
      <xdr:row>23</xdr:row>
      <xdr:rowOff>145956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2BFF8F-A931-4AD0-9767-FAF9BC40F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381135" y="4143375"/>
          <a:ext cx="5505165" cy="384081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24</xdr:row>
      <xdr:rowOff>104775</xdr:rowOff>
    </xdr:from>
    <xdr:to>
      <xdr:col>10</xdr:col>
      <xdr:colOff>361665</xdr:colOff>
      <xdr:row>26</xdr:row>
      <xdr:rowOff>132242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54D025-798C-4EB8-9825-53EFA976B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1228735" y="4676775"/>
          <a:ext cx="5505165" cy="408467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30</xdr:row>
      <xdr:rowOff>0</xdr:rowOff>
    </xdr:from>
    <xdr:to>
      <xdr:col>10</xdr:col>
      <xdr:colOff>231744</xdr:colOff>
      <xdr:row>32</xdr:row>
      <xdr:rowOff>3081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941381-1B63-4EF5-B004-59AE63938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81358656" y="5953125"/>
          <a:ext cx="5499069" cy="38408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33</xdr:row>
      <xdr:rowOff>28575</xdr:rowOff>
    </xdr:from>
    <xdr:to>
      <xdr:col>10</xdr:col>
      <xdr:colOff>199740</xdr:colOff>
      <xdr:row>36</xdr:row>
      <xdr:rowOff>36245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1EB4D26-55A9-4C23-8C6A-3CCEA9F42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81390660" y="6553200"/>
          <a:ext cx="5505165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061D-CC18-400C-B6F8-4D866EF93CE6}">
  <sheetPr>
    <tabColor rgb="FF00B050"/>
  </sheetPr>
  <dimension ref="A29:L29"/>
  <sheetViews>
    <sheetView rightToLeft="1" tabSelected="1" topLeftCell="A4" workbookViewId="0">
      <selection activeCell="O29" sqref="O29"/>
    </sheetView>
  </sheetViews>
  <sheetFormatPr defaultRowHeight="15"/>
  <sheetData>
    <row r="29" spans="1:12" ht="33.75">
      <c r="A29" s="45" t="s">
        <v>2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</sheetData>
  <mergeCells count="1">
    <mergeCell ref="A29:L2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2:S25"/>
  <sheetViews>
    <sheetView rightToLeft="1" zoomScale="130" zoomScaleNormal="130" workbookViewId="0">
      <selection activeCell="K30" sqref="K30"/>
    </sheetView>
  </sheetViews>
  <sheetFormatPr defaultRowHeight="15"/>
  <cols>
    <col min="1" max="1" width="30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9" ht="30">
      <c r="A3" s="57" t="s">
        <v>80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9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6" spans="1:19" ht="21">
      <c r="A6" s="47" t="s">
        <v>3</v>
      </c>
      <c r="C6" s="51" t="s">
        <v>82</v>
      </c>
      <c r="D6" s="51" t="s">
        <v>82</v>
      </c>
      <c r="E6" s="51" t="s">
        <v>82</v>
      </c>
      <c r="F6" s="51" t="s">
        <v>82</v>
      </c>
      <c r="G6" s="51" t="s">
        <v>82</v>
      </c>
      <c r="H6" s="51" t="s">
        <v>82</v>
      </c>
      <c r="I6" s="51" t="s">
        <v>82</v>
      </c>
      <c r="K6" s="51" t="s">
        <v>83</v>
      </c>
      <c r="L6" s="51" t="s">
        <v>83</v>
      </c>
      <c r="M6" s="51" t="s">
        <v>83</v>
      </c>
      <c r="N6" s="51" t="s">
        <v>83</v>
      </c>
      <c r="O6" s="51" t="s">
        <v>83</v>
      </c>
      <c r="P6" s="51" t="s">
        <v>83</v>
      </c>
      <c r="Q6" s="51" t="s">
        <v>83</v>
      </c>
    </row>
    <row r="7" spans="1:19" ht="21">
      <c r="A7" s="50" t="s">
        <v>3</v>
      </c>
      <c r="C7" s="4" t="s">
        <v>7</v>
      </c>
      <c r="D7" s="8"/>
      <c r="E7" s="4" t="s">
        <v>99</v>
      </c>
      <c r="F7" s="8"/>
      <c r="G7" s="4" t="s">
        <v>100</v>
      </c>
      <c r="H7" s="8"/>
      <c r="I7" s="4" t="s">
        <v>101</v>
      </c>
      <c r="K7" s="4" t="s">
        <v>7</v>
      </c>
      <c r="L7" s="8"/>
      <c r="M7" s="4" t="s">
        <v>99</v>
      </c>
      <c r="N7" s="8"/>
      <c r="O7" s="4" t="s">
        <v>100</v>
      </c>
      <c r="P7" s="8"/>
      <c r="Q7" s="4" t="s">
        <v>101</v>
      </c>
    </row>
    <row r="8" spans="1:19" ht="21">
      <c r="A8" s="6" t="s">
        <v>21</v>
      </c>
      <c r="C8" s="7">
        <v>1215741</v>
      </c>
      <c r="D8" s="10"/>
      <c r="E8" s="7">
        <v>52723059398</v>
      </c>
      <c r="F8" s="10"/>
      <c r="G8" s="7">
        <v>59477442123</v>
      </c>
      <c r="H8" s="10"/>
      <c r="I8" s="15">
        <v>-6754382724</v>
      </c>
      <c r="J8" s="7"/>
      <c r="K8" s="7">
        <v>1215741</v>
      </c>
      <c r="L8" s="10"/>
      <c r="M8" s="7">
        <v>52723059398</v>
      </c>
      <c r="N8" s="10"/>
      <c r="O8" s="7">
        <v>62894314173</v>
      </c>
      <c r="P8" s="10"/>
      <c r="Q8" s="15">
        <v>-10171254774</v>
      </c>
      <c r="R8" s="7"/>
      <c r="S8" s="7"/>
    </row>
    <row r="9" spans="1:19" ht="21">
      <c r="A9" s="6" t="s">
        <v>25</v>
      </c>
      <c r="C9" s="7">
        <v>30646136</v>
      </c>
      <c r="D9" s="7"/>
      <c r="E9" s="7">
        <v>146070970347</v>
      </c>
      <c r="F9" s="7"/>
      <c r="G9" s="7">
        <v>190780323955</v>
      </c>
      <c r="H9" s="7"/>
      <c r="I9" s="15">
        <v>-44709353607</v>
      </c>
      <c r="J9" s="7"/>
      <c r="K9" s="7">
        <v>30646136</v>
      </c>
      <c r="L9" s="7"/>
      <c r="M9" s="7">
        <v>146070970347</v>
      </c>
      <c r="N9" s="7"/>
      <c r="O9" s="7">
        <v>178108294676</v>
      </c>
      <c r="P9" s="7"/>
      <c r="Q9" s="15">
        <v>-32037324328</v>
      </c>
      <c r="R9" s="7"/>
      <c r="S9" s="7"/>
    </row>
    <row r="10" spans="1:19" ht="21">
      <c r="A10" s="6" t="s">
        <v>20</v>
      </c>
      <c r="C10" s="7">
        <v>10509234</v>
      </c>
      <c r="D10" s="7"/>
      <c r="E10" s="7">
        <v>48515761057</v>
      </c>
      <c r="F10" s="7"/>
      <c r="G10" s="7">
        <v>59857107798</v>
      </c>
      <c r="H10" s="7"/>
      <c r="I10" s="15">
        <v>-11341346740</v>
      </c>
      <c r="J10" s="7"/>
      <c r="K10" s="7">
        <v>10509234</v>
      </c>
      <c r="L10" s="7"/>
      <c r="M10" s="7">
        <v>48515761057</v>
      </c>
      <c r="N10" s="7"/>
      <c r="O10" s="7">
        <v>56364166897</v>
      </c>
      <c r="P10" s="7"/>
      <c r="Q10" s="15">
        <v>-7848405839</v>
      </c>
      <c r="R10" s="7"/>
      <c r="S10" s="7"/>
    </row>
    <row r="11" spans="1:19" ht="21">
      <c r="A11" s="6" t="s">
        <v>15</v>
      </c>
      <c r="C11" s="7">
        <v>8218166</v>
      </c>
      <c r="D11" s="7"/>
      <c r="E11" s="7">
        <v>38628872591</v>
      </c>
      <c r="F11" s="7"/>
      <c r="G11" s="7">
        <v>40731124161</v>
      </c>
      <c r="H11" s="7"/>
      <c r="I11" s="15">
        <v>-2102251569</v>
      </c>
      <c r="J11" s="7"/>
      <c r="K11" s="7">
        <v>8218166</v>
      </c>
      <c r="L11" s="7"/>
      <c r="M11" s="7">
        <v>38628872591</v>
      </c>
      <c r="N11" s="7"/>
      <c r="O11" s="7">
        <v>46607270841</v>
      </c>
      <c r="P11" s="7"/>
      <c r="Q11" s="15">
        <v>-7978398249</v>
      </c>
      <c r="R11" s="7"/>
      <c r="S11" s="7"/>
    </row>
    <row r="12" spans="1:19" ht="21">
      <c r="A12" s="6" t="s">
        <v>23</v>
      </c>
      <c r="C12" s="7">
        <v>10961345</v>
      </c>
      <c r="D12" s="7"/>
      <c r="E12" s="7">
        <v>328042780615</v>
      </c>
      <c r="F12" s="7"/>
      <c r="G12" s="7">
        <v>368568933812</v>
      </c>
      <c r="H12" s="7"/>
      <c r="I12" s="15">
        <v>-40526153196</v>
      </c>
      <c r="J12" s="7"/>
      <c r="K12" s="7">
        <v>10961345</v>
      </c>
      <c r="L12" s="7"/>
      <c r="M12" s="7">
        <v>328042780615</v>
      </c>
      <c r="N12" s="7"/>
      <c r="O12" s="7">
        <v>267898752943</v>
      </c>
      <c r="P12" s="7"/>
      <c r="Q12" s="7">
        <v>60144027672</v>
      </c>
      <c r="R12" s="7"/>
      <c r="S12" s="7"/>
    </row>
    <row r="13" spans="1:19" ht="21">
      <c r="A13" s="6" t="s">
        <v>27</v>
      </c>
      <c r="C13" s="7">
        <v>159199066</v>
      </c>
      <c r="D13" s="7"/>
      <c r="E13" s="7">
        <v>2287542714327</v>
      </c>
      <c r="F13" s="7"/>
      <c r="G13" s="7">
        <v>2705918050814</v>
      </c>
      <c r="H13" s="7"/>
      <c r="I13" s="15">
        <v>-418375336486</v>
      </c>
      <c r="J13" s="7"/>
      <c r="K13" s="7">
        <v>159199066</v>
      </c>
      <c r="L13" s="7"/>
      <c r="M13" s="7">
        <v>2287542714327</v>
      </c>
      <c r="N13" s="7"/>
      <c r="O13" s="7">
        <v>3880346056403</v>
      </c>
      <c r="P13" s="7"/>
      <c r="Q13" s="15">
        <v>-1592803342075</v>
      </c>
      <c r="R13" s="7"/>
      <c r="S13" s="7"/>
    </row>
    <row r="14" spans="1:19" ht="21">
      <c r="A14" s="6" t="s">
        <v>17</v>
      </c>
      <c r="C14" s="7">
        <v>5921700</v>
      </c>
      <c r="D14" s="7"/>
      <c r="E14" s="7">
        <v>105800937603</v>
      </c>
      <c r="F14" s="7"/>
      <c r="G14" s="7">
        <v>103270513903</v>
      </c>
      <c r="H14" s="7"/>
      <c r="I14" s="7">
        <v>2530423700</v>
      </c>
      <c r="J14" s="7"/>
      <c r="K14" s="7">
        <v>5921700</v>
      </c>
      <c r="L14" s="7"/>
      <c r="M14" s="7">
        <v>105800937603</v>
      </c>
      <c r="N14" s="7"/>
      <c r="O14" s="7">
        <v>96990851951</v>
      </c>
      <c r="P14" s="7"/>
      <c r="Q14" s="7">
        <v>8810085652</v>
      </c>
      <c r="R14" s="7"/>
      <c r="S14" s="7"/>
    </row>
    <row r="15" spans="1:19" ht="21">
      <c r="A15" s="6" t="s">
        <v>18</v>
      </c>
      <c r="C15" s="7">
        <v>4798845</v>
      </c>
      <c r="D15" s="7"/>
      <c r="E15" s="7">
        <v>68159609746</v>
      </c>
      <c r="F15" s="7"/>
      <c r="G15" s="7">
        <v>67614863428</v>
      </c>
      <c r="H15" s="7"/>
      <c r="I15" s="7">
        <v>544746318</v>
      </c>
      <c r="J15" s="7"/>
      <c r="K15" s="7">
        <v>4798845</v>
      </c>
      <c r="L15" s="7"/>
      <c r="M15" s="7">
        <v>68159609746</v>
      </c>
      <c r="N15" s="7"/>
      <c r="O15" s="7">
        <v>62342292387</v>
      </c>
      <c r="P15" s="7"/>
      <c r="Q15" s="7">
        <v>5817317359</v>
      </c>
      <c r="R15" s="7"/>
      <c r="S15" s="7"/>
    </row>
    <row r="16" spans="1:19" ht="21">
      <c r="A16" s="6" t="s">
        <v>24</v>
      </c>
      <c r="C16" s="7">
        <v>62100</v>
      </c>
      <c r="D16" s="7"/>
      <c r="E16" s="7">
        <v>4380023091</v>
      </c>
      <c r="F16" s="7"/>
      <c r="G16" s="7">
        <v>4286269673</v>
      </c>
      <c r="H16" s="7"/>
      <c r="I16" s="7">
        <v>93753418</v>
      </c>
      <c r="J16" s="7"/>
      <c r="K16" s="7">
        <v>62100</v>
      </c>
      <c r="L16" s="7"/>
      <c r="M16" s="7">
        <v>4380023091</v>
      </c>
      <c r="N16" s="7"/>
      <c r="O16" s="7">
        <v>3588706991</v>
      </c>
      <c r="P16" s="7"/>
      <c r="Q16" s="7">
        <v>791316100</v>
      </c>
      <c r="R16" s="7"/>
      <c r="S16" s="7"/>
    </row>
    <row r="17" spans="1:19" ht="21">
      <c r="A17" s="6" t="s">
        <v>26</v>
      </c>
      <c r="C17" s="7">
        <v>33996490</v>
      </c>
      <c r="D17" s="7"/>
      <c r="E17" s="7">
        <v>165097371964</v>
      </c>
      <c r="F17" s="7"/>
      <c r="G17" s="7">
        <v>174424180044</v>
      </c>
      <c r="H17" s="7"/>
      <c r="I17" s="15">
        <v>-9326808079</v>
      </c>
      <c r="J17" s="7"/>
      <c r="K17" s="7">
        <v>33996490</v>
      </c>
      <c r="L17" s="7"/>
      <c r="M17" s="7">
        <v>165097371964</v>
      </c>
      <c r="N17" s="7"/>
      <c r="O17" s="7">
        <v>263252420426</v>
      </c>
      <c r="P17" s="7"/>
      <c r="Q17" s="15">
        <v>-98155048461</v>
      </c>
      <c r="R17" s="7"/>
      <c r="S17" s="7"/>
    </row>
    <row r="18" spans="1:19" ht="21">
      <c r="A18" s="6" t="s">
        <v>22</v>
      </c>
      <c r="C18" s="7">
        <v>1960000</v>
      </c>
      <c r="D18" s="7"/>
      <c r="E18" s="7">
        <v>88806625635</v>
      </c>
      <c r="F18" s="7"/>
      <c r="G18" s="7">
        <v>86690222535</v>
      </c>
      <c r="H18" s="7"/>
      <c r="I18" s="7">
        <v>2116403100</v>
      </c>
      <c r="J18" s="7"/>
      <c r="K18" s="7">
        <v>1960000</v>
      </c>
      <c r="L18" s="7"/>
      <c r="M18" s="7">
        <v>88806625635</v>
      </c>
      <c r="N18" s="7"/>
      <c r="O18" s="7">
        <v>83760622159</v>
      </c>
      <c r="P18" s="7"/>
      <c r="Q18" s="7">
        <v>5046003476</v>
      </c>
      <c r="R18" s="7"/>
      <c r="S18" s="7"/>
    </row>
    <row r="19" spans="1:19" ht="21">
      <c r="A19" s="6" t="s">
        <v>19</v>
      </c>
      <c r="C19" s="7">
        <v>6840837</v>
      </c>
      <c r="D19" s="7"/>
      <c r="E19" s="7">
        <v>136986184796</v>
      </c>
      <c r="F19" s="7"/>
      <c r="G19" s="7">
        <v>161731194225</v>
      </c>
      <c r="H19" s="7"/>
      <c r="I19" s="15">
        <v>-24745009428</v>
      </c>
      <c r="J19" s="7"/>
      <c r="K19" s="7">
        <v>6840837</v>
      </c>
      <c r="L19" s="7"/>
      <c r="M19" s="7">
        <v>136986184796</v>
      </c>
      <c r="N19" s="7"/>
      <c r="O19" s="7">
        <v>180949501271</v>
      </c>
      <c r="P19" s="7"/>
      <c r="Q19" s="15">
        <v>-43963316474</v>
      </c>
      <c r="R19" s="7"/>
      <c r="S19" s="7"/>
    </row>
    <row r="20" spans="1:19" ht="21">
      <c r="A20" s="6" t="s">
        <v>16</v>
      </c>
      <c r="C20" s="7">
        <v>12757791</v>
      </c>
      <c r="D20" s="7"/>
      <c r="E20" s="7">
        <v>296244139782</v>
      </c>
      <c r="F20" s="7"/>
      <c r="G20" s="7">
        <v>289101116388</v>
      </c>
      <c r="H20" s="7"/>
      <c r="I20" s="7">
        <v>7143023394</v>
      </c>
      <c r="J20" s="7"/>
      <c r="K20" s="7">
        <v>12757791</v>
      </c>
      <c r="L20" s="7"/>
      <c r="M20" s="7">
        <v>296244139782</v>
      </c>
      <c r="N20" s="7"/>
      <c r="O20" s="7">
        <v>288367377545</v>
      </c>
      <c r="P20" s="7"/>
      <c r="Q20" s="7">
        <v>7876762237</v>
      </c>
      <c r="R20" s="7"/>
      <c r="S20" s="7"/>
    </row>
    <row r="21" spans="1:19" ht="21">
      <c r="A21" s="6" t="s">
        <v>40</v>
      </c>
      <c r="C21" s="7">
        <v>1600</v>
      </c>
      <c r="D21" s="7"/>
      <c r="E21" s="7">
        <v>1172157569</v>
      </c>
      <c r="F21" s="7"/>
      <c r="G21" s="7">
        <v>1169887216</v>
      </c>
      <c r="H21" s="7"/>
      <c r="I21" s="7">
        <v>2270353</v>
      </c>
      <c r="J21" s="7"/>
      <c r="K21" s="7">
        <v>1600</v>
      </c>
      <c r="L21" s="7"/>
      <c r="M21" s="7">
        <v>1172157569</v>
      </c>
      <c r="N21" s="7"/>
      <c r="O21" s="7">
        <v>1138424760</v>
      </c>
      <c r="P21" s="7"/>
      <c r="Q21" s="7">
        <v>33732809</v>
      </c>
      <c r="R21" s="7"/>
      <c r="S21" s="7"/>
    </row>
    <row r="22" spans="1:19" ht="21">
      <c r="A22" s="6" t="s">
        <v>44</v>
      </c>
      <c r="C22" s="7">
        <v>146300</v>
      </c>
      <c r="D22" s="7"/>
      <c r="E22" s="7">
        <v>92770283746</v>
      </c>
      <c r="F22" s="7"/>
      <c r="G22" s="7">
        <v>93776098001</v>
      </c>
      <c r="H22" s="7"/>
      <c r="I22" s="15">
        <v>-1005814254</v>
      </c>
      <c r="J22" s="7"/>
      <c r="K22" s="7">
        <v>146300</v>
      </c>
      <c r="L22" s="7"/>
      <c r="M22" s="7">
        <v>92770283746</v>
      </c>
      <c r="N22" s="7"/>
      <c r="O22" s="7">
        <v>90771744824</v>
      </c>
      <c r="P22" s="7"/>
      <c r="Q22" s="7">
        <v>1998538922</v>
      </c>
      <c r="R22" s="7"/>
      <c r="S22" s="7"/>
    </row>
    <row r="23" spans="1:19" ht="21">
      <c r="A23" s="6" t="s">
        <v>47</v>
      </c>
      <c r="C23" s="7">
        <v>16200</v>
      </c>
      <c r="D23" s="7"/>
      <c r="E23" s="7">
        <v>9969536841</v>
      </c>
      <c r="F23" s="7"/>
      <c r="G23" s="7">
        <v>10207989837</v>
      </c>
      <c r="H23" s="7"/>
      <c r="I23" s="15">
        <v>-238452995</v>
      </c>
      <c r="J23" s="7"/>
      <c r="K23" s="7">
        <v>16200</v>
      </c>
      <c r="L23" s="7"/>
      <c r="M23" s="7">
        <v>9969536841</v>
      </c>
      <c r="N23" s="7"/>
      <c r="O23" s="7">
        <v>9960468598</v>
      </c>
      <c r="P23" s="7"/>
      <c r="Q23" s="7">
        <v>9068243</v>
      </c>
      <c r="R23" s="7"/>
      <c r="S23" s="7"/>
    </row>
    <row r="24" spans="1:19" ht="21.75" thickBot="1">
      <c r="A24" s="6"/>
      <c r="C24" s="11">
        <f>SUM(C8:C23)</f>
        <v>287251551</v>
      </c>
      <c r="D24" s="7">
        <f t="shared" ref="D24:Q24" si="0">SUM(D8:D23)</f>
        <v>0</v>
      </c>
      <c r="E24" s="11">
        <f t="shared" si="0"/>
        <v>3870911029108</v>
      </c>
      <c r="F24" s="7">
        <f t="shared" si="0"/>
        <v>0</v>
      </c>
      <c r="G24" s="11">
        <f t="shared" si="0"/>
        <v>4417605317913</v>
      </c>
      <c r="H24" s="7">
        <f t="shared" si="0"/>
        <v>0</v>
      </c>
      <c r="I24" s="16">
        <f t="shared" si="0"/>
        <v>-546694288795</v>
      </c>
      <c r="J24" s="7">
        <f t="shared" si="0"/>
        <v>0</v>
      </c>
      <c r="K24" s="11">
        <f t="shared" si="0"/>
        <v>287251551</v>
      </c>
      <c r="L24" s="7">
        <f t="shared" si="0"/>
        <v>0</v>
      </c>
      <c r="M24" s="11">
        <f t="shared" si="0"/>
        <v>3870911029108</v>
      </c>
      <c r="N24" s="7">
        <f t="shared" si="0"/>
        <v>0</v>
      </c>
      <c r="O24" s="11">
        <f t="shared" si="0"/>
        <v>5573341266845</v>
      </c>
      <c r="P24" s="7">
        <f t="shared" si="0"/>
        <v>0</v>
      </c>
      <c r="Q24" s="16">
        <f t="shared" si="0"/>
        <v>-1702430237730</v>
      </c>
      <c r="R24" s="7"/>
      <c r="S24" s="7"/>
    </row>
    <row r="25" spans="1:19" ht="15.75" thickTop="1"/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2:Q30"/>
  <sheetViews>
    <sheetView rightToLeft="1" zoomScale="130" zoomScaleNormal="130" workbookViewId="0">
      <selection activeCell="I30" sqref="I30"/>
    </sheetView>
  </sheetViews>
  <sheetFormatPr defaultRowHeight="15"/>
  <cols>
    <col min="1" max="1" width="30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4.710937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26.25">
      <c r="A3" s="46" t="s">
        <v>80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26.2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ht="21">
      <c r="A6" s="47" t="s">
        <v>3</v>
      </c>
      <c r="C6" s="51" t="s">
        <v>82</v>
      </c>
      <c r="D6" s="51" t="s">
        <v>82</v>
      </c>
      <c r="E6" s="51" t="s">
        <v>82</v>
      </c>
      <c r="F6" s="51" t="s">
        <v>82</v>
      </c>
      <c r="G6" s="51" t="s">
        <v>82</v>
      </c>
      <c r="H6" s="51" t="s">
        <v>82</v>
      </c>
      <c r="I6" s="51" t="s">
        <v>82</v>
      </c>
      <c r="K6" s="51" t="s">
        <v>83</v>
      </c>
      <c r="L6" s="51" t="s">
        <v>83</v>
      </c>
      <c r="M6" s="51" t="s">
        <v>83</v>
      </c>
      <c r="N6" s="51" t="s">
        <v>83</v>
      </c>
      <c r="O6" s="51" t="s">
        <v>83</v>
      </c>
      <c r="P6" s="51" t="s">
        <v>83</v>
      </c>
      <c r="Q6" s="51" t="s">
        <v>83</v>
      </c>
    </row>
    <row r="7" spans="1:17" ht="21">
      <c r="A7" s="50" t="s">
        <v>3</v>
      </c>
      <c r="C7" s="4" t="s">
        <v>7</v>
      </c>
      <c r="D7" s="8"/>
      <c r="E7" s="4" t="s">
        <v>99</v>
      </c>
      <c r="F7" s="8"/>
      <c r="G7" s="4" t="s">
        <v>100</v>
      </c>
      <c r="H7" s="8"/>
      <c r="I7" s="4" t="s">
        <v>102</v>
      </c>
      <c r="K7" s="4" t="s">
        <v>7</v>
      </c>
      <c r="L7" s="8"/>
      <c r="M7" s="4" t="s">
        <v>99</v>
      </c>
      <c r="N7" s="8"/>
      <c r="O7" s="4" t="s">
        <v>100</v>
      </c>
      <c r="P7" s="8"/>
      <c r="Q7" s="4" t="s">
        <v>102</v>
      </c>
    </row>
    <row r="8" spans="1:17" ht="21">
      <c r="A8" s="6" t="s">
        <v>17</v>
      </c>
      <c r="C8" s="7">
        <v>23800</v>
      </c>
      <c r="D8" s="10"/>
      <c r="E8" s="7">
        <v>424935300</v>
      </c>
      <c r="F8" s="10"/>
      <c r="G8" s="7">
        <v>387675540</v>
      </c>
      <c r="H8" s="10"/>
      <c r="I8" s="7">
        <v>37259760</v>
      </c>
      <c r="J8" s="7"/>
      <c r="K8" s="7">
        <v>2096300</v>
      </c>
      <c r="L8" s="10"/>
      <c r="M8" s="7">
        <v>35234886010</v>
      </c>
      <c r="N8" s="10"/>
      <c r="O8" s="7">
        <v>34339254748</v>
      </c>
      <c r="P8" s="10"/>
      <c r="Q8" s="7">
        <v>895631262</v>
      </c>
    </row>
    <row r="9" spans="1:17" ht="21">
      <c r="A9" s="6" t="s">
        <v>18</v>
      </c>
      <c r="C9" s="7">
        <v>4434555</v>
      </c>
      <c r="D9" s="7"/>
      <c r="E9" s="7">
        <v>62286493942</v>
      </c>
      <c r="F9" s="7"/>
      <c r="G9" s="7">
        <v>60520698648</v>
      </c>
      <c r="H9" s="7"/>
      <c r="I9" s="7">
        <v>1765795294</v>
      </c>
      <c r="J9" s="7"/>
      <c r="K9" s="7">
        <v>12095155</v>
      </c>
      <c r="L9" s="7"/>
      <c r="M9" s="7">
        <v>162227803580</v>
      </c>
      <c r="N9" s="7"/>
      <c r="O9" s="7">
        <v>158730184804</v>
      </c>
      <c r="P9" s="7"/>
      <c r="Q9" s="7">
        <v>3497618776</v>
      </c>
    </row>
    <row r="10" spans="1:17" ht="21">
      <c r="A10" s="6" t="s">
        <v>26</v>
      </c>
      <c r="C10" s="7">
        <v>202000</v>
      </c>
      <c r="D10" s="7"/>
      <c r="E10" s="7">
        <v>1148506481</v>
      </c>
      <c r="F10" s="7"/>
      <c r="G10" s="7">
        <v>1564190566</v>
      </c>
      <c r="H10" s="7"/>
      <c r="I10" s="15">
        <v>-415684085</v>
      </c>
      <c r="J10" s="7"/>
      <c r="K10" s="7">
        <v>17061347</v>
      </c>
      <c r="L10" s="7"/>
      <c r="M10" s="7">
        <v>100879207156</v>
      </c>
      <c r="N10" s="7"/>
      <c r="O10" s="7">
        <v>134177091486</v>
      </c>
      <c r="P10" s="7"/>
      <c r="Q10" s="15">
        <v>-33297884330</v>
      </c>
    </row>
    <row r="11" spans="1:17" ht="21">
      <c r="A11" s="6" t="s">
        <v>103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v>0</v>
      </c>
      <c r="J11" s="7"/>
      <c r="K11" s="7">
        <v>23129678</v>
      </c>
      <c r="L11" s="7"/>
      <c r="M11" s="7">
        <v>553232392267</v>
      </c>
      <c r="N11" s="7"/>
      <c r="O11" s="7">
        <v>527885349301</v>
      </c>
      <c r="P11" s="7"/>
      <c r="Q11" s="7">
        <v>25347042966</v>
      </c>
    </row>
    <row r="12" spans="1:17" ht="21">
      <c r="A12" s="6" t="s">
        <v>21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0</v>
      </c>
      <c r="J12" s="7"/>
      <c r="K12" s="7">
        <v>3407503</v>
      </c>
      <c r="L12" s="7"/>
      <c r="M12" s="7">
        <v>176690472198</v>
      </c>
      <c r="N12" s="7"/>
      <c r="O12" s="7">
        <v>174892069779</v>
      </c>
      <c r="P12" s="7"/>
      <c r="Q12" s="7">
        <v>1798402419</v>
      </c>
    </row>
    <row r="13" spans="1:17" ht="21">
      <c r="A13" s="6" t="s">
        <v>25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9169108</v>
      </c>
      <c r="L13" s="7"/>
      <c r="M13" s="7">
        <v>53744122762</v>
      </c>
      <c r="N13" s="7"/>
      <c r="O13" s="7">
        <v>53464953678</v>
      </c>
      <c r="P13" s="7"/>
      <c r="Q13" s="7">
        <v>279169084</v>
      </c>
    </row>
    <row r="14" spans="1:17" ht="21">
      <c r="A14" s="6" t="s">
        <v>20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25819699</v>
      </c>
      <c r="L14" s="7"/>
      <c r="M14" s="7">
        <v>142865571241</v>
      </c>
      <c r="N14" s="7"/>
      <c r="O14" s="7">
        <v>148599956068</v>
      </c>
      <c r="P14" s="7"/>
      <c r="Q14" s="15">
        <v>-5734384827</v>
      </c>
    </row>
    <row r="15" spans="1:17" ht="21">
      <c r="A15" s="6" t="s">
        <v>15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13822369</v>
      </c>
      <c r="L15" s="7"/>
      <c r="M15" s="7">
        <v>82318628396</v>
      </c>
      <c r="N15" s="7"/>
      <c r="O15" s="7">
        <v>70342203208</v>
      </c>
      <c r="P15" s="7"/>
      <c r="Q15" s="7">
        <v>11976425188</v>
      </c>
    </row>
    <row r="16" spans="1:17" ht="21">
      <c r="A16" s="6" t="s">
        <v>23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41773550</v>
      </c>
      <c r="L16" s="7"/>
      <c r="M16" s="7">
        <v>779892055038</v>
      </c>
      <c r="N16" s="7"/>
      <c r="O16" s="7">
        <v>648714170009</v>
      </c>
      <c r="P16" s="7"/>
      <c r="Q16" s="7">
        <v>131177885029</v>
      </c>
    </row>
    <row r="17" spans="1:17" ht="21">
      <c r="A17" s="6" t="s">
        <v>27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1876180</v>
      </c>
      <c r="L17" s="7"/>
      <c r="M17" s="7">
        <v>40329612370</v>
      </c>
      <c r="N17" s="7"/>
      <c r="O17" s="7">
        <v>45747441779</v>
      </c>
      <c r="P17" s="7"/>
      <c r="Q17" s="15">
        <v>-5417829409</v>
      </c>
    </row>
    <row r="18" spans="1:17" ht="21">
      <c r="A18" s="6" t="s">
        <v>24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151514</v>
      </c>
      <c r="L18" s="7"/>
      <c r="M18" s="7">
        <v>9621039982</v>
      </c>
      <c r="N18" s="7"/>
      <c r="O18" s="7">
        <v>8755867166</v>
      </c>
      <c r="P18" s="7"/>
      <c r="Q18" s="7">
        <v>865172816</v>
      </c>
    </row>
    <row r="19" spans="1:17" ht="21">
      <c r="A19" s="6" t="s">
        <v>104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31480468</v>
      </c>
      <c r="L19" s="7"/>
      <c r="M19" s="7">
        <v>402204947640</v>
      </c>
      <c r="N19" s="7"/>
      <c r="O19" s="7">
        <v>386919194935</v>
      </c>
      <c r="P19" s="7"/>
      <c r="Q19" s="7">
        <v>15285752705</v>
      </c>
    </row>
    <row r="20" spans="1:17" ht="21">
      <c r="A20" s="6" t="s">
        <v>19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2983179</v>
      </c>
      <c r="L20" s="7"/>
      <c r="M20" s="7">
        <v>80287087568</v>
      </c>
      <c r="N20" s="7"/>
      <c r="O20" s="7">
        <v>79528294464</v>
      </c>
      <c r="P20" s="7"/>
      <c r="Q20" s="7">
        <v>758793104</v>
      </c>
    </row>
    <row r="21" spans="1:17" ht="21">
      <c r="A21" s="6" t="s">
        <v>49</v>
      </c>
      <c r="C21" s="7">
        <v>100</v>
      </c>
      <c r="D21" s="7"/>
      <c r="E21" s="7">
        <v>83439463</v>
      </c>
      <c r="F21" s="7"/>
      <c r="G21" s="7">
        <v>76520435</v>
      </c>
      <c r="H21" s="7"/>
      <c r="I21" s="7">
        <v>6919028</v>
      </c>
      <c r="J21" s="7"/>
      <c r="K21" s="7">
        <v>100</v>
      </c>
      <c r="L21" s="7"/>
      <c r="M21" s="7">
        <v>83439463</v>
      </c>
      <c r="N21" s="7"/>
      <c r="O21" s="7">
        <v>76520435</v>
      </c>
      <c r="P21" s="7"/>
      <c r="Q21" s="7">
        <v>6919028</v>
      </c>
    </row>
    <row r="22" spans="1:17" ht="21">
      <c r="A22" s="6" t="s">
        <v>105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700</v>
      </c>
      <c r="L22" s="7"/>
      <c r="M22" s="7">
        <v>678507725</v>
      </c>
      <c r="N22" s="7"/>
      <c r="O22" s="7">
        <v>648576440</v>
      </c>
      <c r="P22" s="7"/>
      <c r="Q22" s="7">
        <v>29931285</v>
      </c>
    </row>
    <row r="23" spans="1:17" ht="21">
      <c r="A23" s="6" t="s">
        <v>106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7100</v>
      </c>
      <c r="L23" s="7"/>
      <c r="M23" s="7">
        <v>7100000000</v>
      </c>
      <c r="N23" s="7"/>
      <c r="O23" s="7">
        <v>7003470799</v>
      </c>
      <c r="P23" s="7"/>
      <c r="Q23" s="7">
        <v>96529201</v>
      </c>
    </row>
    <row r="24" spans="1:17" ht="21">
      <c r="A24" s="6" t="s">
        <v>107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3400</v>
      </c>
      <c r="L24" s="7"/>
      <c r="M24" s="7">
        <v>3357043432</v>
      </c>
      <c r="N24" s="7"/>
      <c r="O24" s="7">
        <v>3176695224</v>
      </c>
      <c r="P24" s="7"/>
      <c r="Q24" s="7">
        <v>180348208</v>
      </c>
    </row>
    <row r="25" spans="1:17" ht="21">
      <c r="A25" s="6" t="s">
        <v>44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400</v>
      </c>
      <c r="L25" s="7"/>
      <c r="M25" s="7">
        <v>251857272</v>
      </c>
      <c r="N25" s="7"/>
      <c r="O25" s="7">
        <v>248179800</v>
      </c>
      <c r="P25" s="7"/>
      <c r="Q25" s="7">
        <v>3677472</v>
      </c>
    </row>
    <row r="26" spans="1:17" ht="21">
      <c r="A26" s="6" t="s">
        <v>47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300000</v>
      </c>
      <c r="L26" s="7"/>
      <c r="M26" s="7">
        <v>178532969700</v>
      </c>
      <c r="N26" s="7"/>
      <c r="O26" s="7">
        <v>184213395457</v>
      </c>
      <c r="P26" s="7"/>
      <c r="Q26" s="15">
        <v>-5680425757</v>
      </c>
    </row>
    <row r="27" spans="1:17" ht="19.5" thickBot="1">
      <c r="C27" s="11">
        <f>SUM(C8:C26)</f>
        <v>4660455</v>
      </c>
      <c r="D27" s="7">
        <f t="shared" ref="D27:Q27" si="0">SUM(D8:D26)</f>
        <v>0</v>
      </c>
      <c r="E27" s="11">
        <f t="shared" si="0"/>
        <v>63943375186</v>
      </c>
      <c r="F27" s="7">
        <f t="shared" si="0"/>
        <v>0</v>
      </c>
      <c r="G27" s="11">
        <f t="shared" si="0"/>
        <v>62549085189</v>
      </c>
      <c r="H27" s="7">
        <f t="shared" si="0"/>
        <v>0</v>
      </c>
      <c r="I27" s="11">
        <f t="shared" si="0"/>
        <v>1394289997</v>
      </c>
      <c r="J27" s="7">
        <f t="shared" si="0"/>
        <v>0</v>
      </c>
      <c r="K27" s="11">
        <f t="shared" si="0"/>
        <v>185177750</v>
      </c>
      <c r="L27" s="7">
        <f t="shared" si="0"/>
        <v>0</v>
      </c>
      <c r="M27" s="11">
        <f t="shared" si="0"/>
        <v>2809531643800</v>
      </c>
      <c r="N27" s="7">
        <f t="shared" si="0"/>
        <v>0</v>
      </c>
      <c r="O27" s="11">
        <f t="shared" si="0"/>
        <v>2667462869580</v>
      </c>
      <c r="P27" s="7">
        <f t="shared" si="0"/>
        <v>0</v>
      </c>
      <c r="Q27" s="11">
        <f t="shared" si="0"/>
        <v>142068774220</v>
      </c>
    </row>
    <row r="28" spans="1:17" ht="15.75" thickTop="1"/>
    <row r="30" spans="1:17">
      <c r="I30" s="9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2:U24"/>
  <sheetViews>
    <sheetView rightToLeft="1" zoomScaleNormal="100" workbookViewId="0">
      <selection activeCell="Y8" sqref="Y8"/>
    </sheetView>
  </sheetViews>
  <sheetFormatPr defaultRowHeight="15"/>
  <cols>
    <col min="1" max="1" width="35.1406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30">
      <c r="A3" s="57" t="s">
        <v>80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6" spans="1:21" ht="21">
      <c r="A6" s="47" t="s">
        <v>3</v>
      </c>
      <c r="C6" s="51" t="s">
        <v>82</v>
      </c>
      <c r="D6" s="51" t="s">
        <v>82</v>
      </c>
      <c r="E6" s="51" t="s">
        <v>82</v>
      </c>
      <c r="F6" s="51" t="s">
        <v>82</v>
      </c>
      <c r="G6" s="51" t="s">
        <v>82</v>
      </c>
      <c r="H6" s="51" t="s">
        <v>82</v>
      </c>
      <c r="I6" s="51" t="s">
        <v>82</v>
      </c>
      <c r="J6" s="51" t="s">
        <v>82</v>
      </c>
      <c r="K6" s="51" t="s">
        <v>82</v>
      </c>
      <c r="M6" s="51" t="s">
        <v>83</v>
      </c>
      <c r="N6" s="51" t="s">
        <v>83</v>
      </c>
      <c r="O6" s="51" t="s">
        <v>83</v>
      </c>
      <c r="P6" s="51" t="s">
        <v>83</v>
      </c>
      <c r="Q6" s="51" t="s">
        <v>83</v>
      </c>
      <c r="R6" s="51" t="s">
        <v>83</v>
      </c>
      <c r="S6" s="51" t="s">
        <v>83</v>
      </c>
      <c r="T6" s="51" t="s">
        <v>83</v>
      </c>
      <c r="U6" s="51" t="s">
        <v>83</v>
      </c>
    </row>
    <row r="7" spans="1:21" ht="21">
      <c r="A7" s="50" t="s">
        <v>3</v>
      </c>
      <c r="C7" s="4" t="s">
        <v>108</v>
      </c>
      <c r="D7" s="8"/>
      <c r="E7" s="4" t="s">
        <v>109</v>
      </c>
      <c r="F7" s="8"/>
      <c r="G7" s="4" t="s">
        <v>110</v>
      </c>
      <c r="H7" s="8"/>
      <c r="I7" s="4" t="s">
        <v>66</v>
      </c>
      <c r="J7" s="8"/>
      <c r="K7" s="4" t="s">
        <v>111</v>
      </c>
      <c r="M7" s="4" t="s">
        <v>108</v>
      </c>
      <c r="N7" s="8"/>
      <c r="O7" s="4" t="s">
        <v>109</v>
      </c>
      <c r="P7" s="8"/>
      <c r="Q7" s="4" t="s">
        <v>110</v>
      </c>
      <c r="R7" s="8"/>
      <c r="S7" s="4" t="s">
        <v>66</v>
      </c>
      <c r="T7" s="8"/>
      <c r="U7" s="4" t="s">
        <v>111</v>
      </c>
    </row>
    <row r="8" spans="1:21" ht="24">
      <c r="A8" s="34" t="s">
        <v>17</v>
      </c>
      <c r="C8" s="35">
        <v>0</v>
      </c>
      <c r="D8" s="39"/>
      <c r="E8" s="35">
        <v>2530423700</v>
      </c>
      <c r="F8" s="39"/>
      <c r="G8" s="35">
        <v>37259760</v>
      </c>
      <c r="H8" s="39"/>
      <c r="I8" s="35">
        <v>2567683460</v>
      </c>
      <c r="J8" s="39"/>
      <c r="K8" s="40">
        <v>-4.4000000000000003E-3</v>
      </c>
      <c r="L8" s="35"/>
      <c r="M8" s="35">
        <v>0</v>
      </c>
      <c r="N8" s="39"/>
      <c r="O8" s="35">
        <v>8810085652</v>
      </c>
      <c r="P8" s="39"/>
      <c r="Q8" s="35">
        <v>895631262</v>
      </c>
      <c r="R8" s="39"/>
      <c r="S8" s="35">
        <v>9705716914</v>
      </c>
      <c r="T8" s="39"/>
      <c r="U8" s="40">
        <v>-7.7000000000000002E-3</v>
      </c>
    </row>
    <row r="9" spans="1:21" ht="24">
      <c r="A9" s="34" t="s">
        <v>18</v>
      </c>
      <c r="C9" s="35">
        <v>0</v>
      </c>
      <c r="D9" s="35"/>
      <c r="E9" s="35">
        <v>544746318</v>
      </c>
      <c r="F9" s="35"/>
      <c r="G9" s="35">
        <v>1765795294</v>
      </c>
      <c r="H9" s="35"/>
      <c r="I9" s="35">
        <v>2310541612</v>
      </c>
      <c r="J9" s="35"/>
      <c r="K9" s="40">
        <v>-4.0000000000000001E-3</v>
      </c>
      <c r="L9" s="35"/>
      <c r="M9" s="35">
        <v>0</v>
      </c>
      <c r="N9" s="35"/>
      <c r="O9" s="35">
        <v>5817317359</v>
      </c>
      <c r="P9" s="35"/>
      <c r="Q9" s="35">
        <v>3497618776</v>
      </c>
      <c r="R9" s="35"/>
      <c r="S9" s="35">
        <v>9314936135</v>
      </c>
      <c r="T9" s="35"/>
      <c r="U9" s="40">
        <v>-7.4000000000000003E-3</v>
      </c>
    </row>
    <row r="10" spans="1:21" ht="24">
      <c r="A10" s="34" t="s">
        <v>26</v>
      </c>
      <c r="C10" s="35">
        <v>4506940337</v>
      </c>
      <c r="D10" s="35"/>
      <c r="E10" s="41">
        <v>-9326808079</v>
      </c>
      <c r="F10" s="35"/>
      <c r="G10" s="41">
        <v>-415684085</v>
      </c>
      <c r="H10" s="35"/>
      <c r="I10" s="41">
        <v>-5235551827</v>
      </c>
      <c r="J10" s="35"/>
      <c r="K10" s="36">
        <v>8.9999999999999993E-3</v>
      </c>
      <c r="L10" s="35"/>
      <c r="M10" s="35">
        <v>4506940337</v>
      </c>
      <c r="N10" s="35"/>
      <c r="O10" s="41">
        <v>-98155048461</v>
      </c>
      <c r="P10" s="35"/>
      <c r="Q10" s="41">
        <v>-33297884330</v>
      </c>
      <c r="R10" s="35"/>
      <c r="S10" s="41">
        <v>-126945992454</v>
      </c>
      <c r="T10" s="35"/>
      <c r="U10" s="36">
        <v>0.1012</v>
      </c>
    </row>
    <row r="11" spans="1:21" ht="24">
      <c r="A11" s="34" t="s">
        <v>103</v>
      </c>
      <c r="C11" s="35">
        <v>0</v>
      </c>
      <c r="D11" s="35"/>
      <c r="E11" s="35">
        <v>0</v>
      </c>
      <c r="F11" s="35"/>
      <c r="G11" s="35">
        <v>0</v>
      </c>
      <c r="H11" s="35"/>
      <c r="I11" s="35">
        <v>0</v>
      </c>
      <c r="J11" s="35"/>
      <c r="K11" s="36">
        <v>0</v>
      </c>
      <c r="L11" s="35"/>
      <c r="M11" s="35">
        <v>0</v>
      </c>
      <c r="N11" s="35"/>
      <c r="O11" s="35">
        <v>0</v>
      </c>
      <c r="P11" s="35"/>
      <c r="Q11" s="35">
        <v>25347042966</v>
      </c>
      <c r="R11" s="35"/>
      <c r="S11" s="35">
        <v>25347042966</v>
      </c>
      <c r="T11" s="35"/>
      <c r="U11" s="40">
        <v>-2.0199999999999999E-2</v>
      </c>
    </row>
    <row r="12" spans="1:21" ht="24">
      <c r="A12" s="34" t="s">
        <v>21</v>
      </c>
      <c r="C12" s="35">
        <v>0</v>
      </c>
      <c r="D12" s="35"/>
      <c r="E12" s="41">
        <v>-6754382724</v>
      </c>
      <c r="F12" s="35"/>
      <c r="G12" s="35">
        <v>0</v>
      </c>
      <c r="H12" s="35"/>
      <c r="I12" s="41">
        <v>-6754382724</v>
      </c>
      <c r="J12" s="35"/>
      <c r="K12" s="36">
        <v>1.17E-2</v>
      </c>
      <c r="L12" s="35"/>
      <c r="M12" s="35">
        <v>0</v>
      </c>
      <c r="N12" s="35"/>
      <c r="O12" s="41">
        <v>-10171254774</v>
      </c>
      <c r="P12" s="35"/>
      <c r="Q12" s="35">
        <v>1798402419</v>
      </c>
      <c r="R12" s="35"/>
      <c r="S12" s="41">
        <v>-8372852355</v>
      </c>
      <c r="T12" s="35"/>
      <c r="U12" s="36">
        <v>6.7000000000000002E-3</v>
      </c>
    </row>
    <row r="13" spans="1:21" ht="24">
      <c r="A13" s="34" t="s">
        <v>25</v>
      </c>
      <c r="C13" s="35">
        <v>0</v>
      </c>
      <c r="D13" s="35"/>
      <c r="E13" s="41">
        <v>-44709353607</v>
      </c>
      <c r="F13" s="35"/>
      <c r="G13" s="35">
        <v>0</v>
      </c>
      <c r="H13" s="35"/>
      <c r="I13" s="41">
        <v>-44709353607</v>
      </c>
      <c r="J13" s="35"/>
      <c r="K13" s="36">
        <v>7.7100000000000002E-2</v>
      </c>
      <c r="L13" s="35"/>
      <c r="M13" s="35">
        <v>15281577847</v>
      </c>
      <c r="N13" s="35"/>
      <c r="O13" s="41">
        <v>-32037324328</v>
      </c>
      <c r="P13" s="35"/>
      <c r="Q13" s="35">
        <v>279169084</v>
      </c>
      <c r="R13" s="35"/>
      <c r="S13" s="41">
        <v>-16476577397</v>
      </c>
      <c r="T13" s="35"/>
      <c r="U13" s="36">
        <v>1.3100000000000001E-2</v>
      </c>
    </row>
    <row r="14" spans="1:21" ht="24">
      <c r="A14" s="34" t="s">
        <v>20</v>
      </c>
      <c r="C14" s="35">
        <v>0</v>
      </c>
      <c r="D14" s="35"/>
      <c r="E14" s="41">
        <v>-11341346740</v>
      </c>
      <c r="F14" s="35"/>
      <c r="G14" s="35">
        <v>0</v>
      </c>
      <c r="H14" s="35"/>
      <c r="I14" s="41">
        <v>-11341346740</v>
      </c>
      <c r="J14" s="35"/>
      <c r="K14" s="36">
        <v>1.9599999999999999E-2</v>
      </c>
      <c r="L14" s="35"/>
      <c r="M14" s="35">
        <v>0</v>
      </c>
      <c r="N14" s="35"/>
      <c r="O14" s="41">
        <v>-7848405839</v>
      </c>
      <c r="P14" s="35"/>
      <c r="Q14" s="41">
        <v>-5734384827</v>
      </c>
      <c r="R14" s="35"/>
      <c r="S14" s="41">
        <v>-13582790666</v>
      </c>
      <c r="T14" s="35"/>
      <c r="U14" s="36">
        <v>1.0800000000000001E-2</v>
      </c>
    </row>
    <row r="15" spans="1:21" ht="24">
      <c r="A15" s="34" t="s">
        <v>15</v>
      </c>
      <c r="C15" s="35">
        <v>0</v>
      </c>
      <c r="D15" s="35"/>
      <c r="E15" s="41">
        <v>-2102251569</v>
      </c>
      <c r="F15" s="35"/>
      <c r="G15" s="35">
        <v>0</v>
      </c>
      <c r="H15" s="35"/>
      <c r="I15" s="41">
        <v>-2102251569</v>
      </c>
      <c r="J15" s="35"/>
      <c r="K15" s="36">
        <v>3.5999999999999999E-3</v>
      </c>
      <c r="L15" s="35"/>
      <c r="M15" s="35">
        <v>0</v>
      </c>
      <c r="N15" s="35"/>
      <c r="O15" s="41">
        <v>-7978398249</v>
      </c>
      <c r="P15" s="35"/>
      <c r="Q15" s="35">
        <v>11976425188</v>
      </c>
      <c r="R15" s="35"/>
      <c r="S15" s="35">
        <v>3998026939</v>
      </c>
      <c r="T15" s="35"/>
      <c r="U15" s="40">
        <v>-3.2000000000000002E-3</v>
      </c>
    </row>
    <row r="16" spans="1:21" ht="24">
      <c r="A16" s="34" t="s">
        <v>23</v>
      </c>
      <c r="C16" s="35">
        <v>0</v>
      </c>
      <c r="D16" s="35"/>
      <c r="E16" s="41">
        <v>-40526153196</v>
      </c>
      <c r="F16" s="35"/>
      <c r="G16" s="35">
        <v>0</v>
      </c>
      <c r="H16" s="35"/>
      <c r="I16" s="41">
        <v>-40526153196</v>
      </c>
      <c r="J16" s="35"/>
      <c r="K16" s="36">
        <v>6.9900000000000004E-2</v>
      </c>
      <c r="L16" s="35"/>
      <c r="M16" s="35">
        <v>0</v>
      </c>
      <c r="N16" s="35"/>
      <c r="O16" s="35">
        <v>60144027672</v>
      </c>
      <c r="P16" s="35"/>
      <c r="Q16" s="35">
        <v>131177885029</v>
      </c>
      <c r="R16" s="35"/>
      <c r="S16" s="35">
        <v>191321912701</v>
      </c>
      <c r="T16" s="35"/>
      <c r="U16" s="40">
        <v>-0.1525</v>
      </c>
    </row>
    <row r="17" spans="1:21" ht="24">
      <c r="A17" s="34" t="s">
        <v>27</v>
      </c>
      <c r="C17" s="35">
        <v>0</v>
      </c>
      <c r="D17" s="35"/>
      <c r="E17" s="41">
        <v>-418375336486</v>
      </c>
      <c r="F17" s="35"/>
      <c r="G17" s="35">
        <v>0</v>
      </c>
      <c r="H17" s="35"/>
      <c r="I17" s="41">
        <v>-418375336486</v>
      </c>
      <c r="J17" s="35"/>
      <c r="K17" s="36">
        <v>0.72170000000000001</v>
      </c>
      <c r="L17" s="35"/>
      <c r="M17" s="35">
        <v>281222790514</v>
      </c>
      <c r="N17" s="35"/>
      <c r="O17" s="41">
        <v>-1592803342075</v>
      </c>
      <c r="P17" s="35"/>
      <c r="Q17" s="41">
        <v>-5417829409</v>
      </c>
      <c r="R17" s="35"/>
      <c r="S17" s="41">
        <v>-1316998380970</v>
      </c>
      <c r="T17" s="35"/>
      <c r="U17" s="36">
        <v>1.0495000000000001</v>
      </c>
    </row>
    <row r="18" spans="1:21" ht="24">
      <c r="A18" s="34" t="s">
        <v>24</v>
      </c>
      <c r="C18" s="35">
        <v>0</v>
      </c>
      <c r="D18" s="35"/>
      <c r="E18" s="35">
        <v>93753418</v>
      </c>
      <c r="F18" s="35"/>
      <c r="G18" s="35">
        <v>0</v>
      </c>
      <c r="H18" s="35"/>
      <c r="I18" s="35">
        <v>93753418</v>
      </c>
      <c r="J18" s="35"/>
      <c r="K18" s="40">
        <v>-2.0000000000000001E-4</v>
      </c>
      <c r="L18" s="35"/>
      <c r="M18" s="35">
        <v>0</v>
      </c>
      <c r="N18" s="35"/>
      <c r="O18" s="35">
        <v>791316100</v>
      </c>
      <c r="P18" s="35"/>
      <c r="Q18" s="35">
        <v>865172816</v>
      </c>
      <c r="R18" s="35"/>
      <c r="S18" s="35">
        <v>1656488916</v>
      </c>
      <c r="T18" s="35"/>
      <c r="U18" s="40">
        <v>-1.2999999999999999E-3</v>
      </c>
    </row>
    <row r="19" spans="1:21" ht="24">
      <c r="A19" s="34" t="s">
        <v>104</v>
      </c>
      <c r="C19" s="35">
        <v>0</v>
      </c>
      <c r="D19" s="35"/>
      <c r="E19" s="35">
        <v>0</v>
      </c>
      <c r="F19" s="35"/>
      <c r="G19" s="35">
        <v>0</v>
      </c>
      <c r="H19" s="35"/>
      <c r="I19" s="35">
        <v>0</v>
      </c>
      <c r="J19" s="35"/>
      <c r="K19" s="36">
        <v>0</v>
      </c>
      <c r="L19" s="35"/>
      <c r="M19" s="35">
        <v>0</v>
      </c>
      <c r="N19" s="35"/>
      <c r="O19" s="35">
        <v>0</v>
      </c>
      <c r="P19" s="35"/>
      <c r="Q19" s="35">
        <v>15285752705</v>
      </c>
      <c r="R19" s="35"/>
      <c r="S19" s="35">
        <v>15285752705</v>
      </c>
      <c r="T19" s="35"/>
      <c r="U19" s="40">
        <v>-1.2200000000000001E-2</v>
      </c>
    </row>
    <row r="20" spans="1:21" ht="24">
      <c r="A20" s="34" t="s">
        <v>19</v>
      </c>
      <c r="C20" s="35">
        <v>0</v>
      </c>
      <c r="D20" s="35"/>
      <c r="E20" s="41">
        <v>-24745009428</v>
      </c>
      <c r="F20" s="35"/>
      <c r="G20" s="35">
        <v>0</v>
      </c>
      <c r="H20" s="35"/>
      <c r="I20" s="41">
        <v>-24745009428</v>
      </c>
      <c r="J20" s="35"/>
      <c r="K20" s="36">
        <v>4.2700000000000002E-2</v>
      </c>
      <c r="L20" s="35"/>
      <c r="M20" s="35">
        <v>0</v>
      </c>
      <c r="N20" s="35"/>
      <c r="O20" s="41">
        <v>-43963316474</v>
      </c>
      <c r="P20" s="35"/>
      <c r="Q20" s="35">
        <v>758793104</v>
      </c>
      <c r="R20" s="35"/>
      <c r="S20" s="41">
        <v>-43204523370</v>
      </c>
      <c r="T20" s="35"/>
      <c r="U20" s="36">
        <v>3.44E-2</v>
      </c>
    </row>
    <row r="21" spans="1:21" ht="24">
      <c r="A21" s="34" t="s">
        <v>22</v>
      </c>
      <c r="C21" s="35">
        <v>0</v>
      </c>
      <c r="D21" s="35"/>
      <c r="E21" s="35">
        <v>2116403100</v>
      </c>
      <c r="F21" s="35"/>
      <c r="G21" s="35">
        <v>0</v>
      </c>
      <c r="H21" s="35"/>
      <c r="I21" s="35">
        <v>2116403100</v>
      </c>
      <c r="J21" s="35"/>
      <c r="K21" s="40">
        <v>-3.7000000000000002E-3</v>
      </c>
      <c r="L21" s="35"/>
      <c r="M21" s="35">
        <v>0</v>
      </c>
      <c r="N21" s="35"/>
      <c r="O21" s="35">
        <v>5046003476</v>
      </c>
      <c r="P21" s="35"/>
      <c r="Q21" s="35">
        <v>0</v>
      </c>
      <c r="R21" s="35"/>
      <c r="S21" s="35">
        <v>5046003476</v>
      </c>
      <c r="T21" s="35"/>
      <c r="U21" s="40">
        <v>-4.0000000000000001E-3</v>
      </c>
    </row>
    <row r="22" spans="1:21" ht="24">
      <c r="A22" s="34" t="s">
        <v>16</v>
      </c>
      <c r="C22" s="35">
        <v>0</v>
      </c>
      <c r="D22" s="35"/>
      <c r="E22" s="35">
        <v>7143023394</v>
      </c>
      <c r="F22" s="35"/>
      <c r="G22" s="35">
        <v>0</v>
      </c>
      <c r="H22" s="35"/>
      <c r="I22" s="35">
        <v>7143023394</v>
      </c>
      <c r="J22" s="35"/>
      <c r="K22" s="40">
        <v>-1.23E-2</v>
      </c>
      <c r="L22" s="35"/>
      <c r="M22" s="35">
        <v>0</v>
      </c>
      <c r="N22" s="35"/>
      <c r="O22" s="35">
        <v>7876762237</v>
      </c>
      <c r="P22" s="35"/>
      <c r="Q22" s="35">
        <v>0</v>
      </c>
      <c r="R22" s="35"/>
      <c r="S22" s="35">
        <v>7876762237</v>
      </c>
      <c r="T22" s="35"/>
      <c r="U22" s="40">
        <v>-6.3E-3</v>
      </c>
    </row>
    <row r="23" spans="1:21" ht="24.75" thickBot="1">
      <c r="A23" s="34"/>
      <c r="C23" s="37">
        <f>SUM(C8:C22)</f>
        <v>4506940337</v>
      </c>
      <c r="D23" s="35">
        <f t="shared" ref="D23:S23" si="0">SUM(D8:D22)</f>
        <v>0</v>
      </c>
      <c r="E23" s="42">
        <f t="shared" si="0"/>
        <v>-545452291899</v>
      </c>
      <c r="F23" s="35">
        <f t="shared" si="0"/>
        <v>0</v>
      </c>
      <c r="G23" s="37">
        <f t="shared" si="0"/>
        <v>1387370969</v>
      </c>
      <c r="H23" s="35">
        <f t="shared" si="0"/>
        <v>0</v>
      </c>
      <c r="I23" s="42">
        <f t="shared" si="0"/>
        <v>-539557980593</v>
      </c>
      <c r="J23" s="35">
        <f t="shared" si="0"/>
        <v>0</v>
      </c>
      <c r="K23" s="38">
        <f>SUM(K8:K22)</f>
        <v>0.93069999999999997</v>
      </c>
      <c r="L23" s="35">
        <f t="shared" si="0"/>
        <v>0</v>
      </c>
      <c r="M23" s="37">
        <f t="shared" si="0"/>
        <v>301011308698</v>
      </c>
      <c r="N23" s="35">
        <f t="shared" si="0"/>
        <v>0</v>
      </c>
      <c r="O23" s="42">
        <f t="shared" si="0"/>
        <v>-1704471577704</v>
      </c>
      <c r="P23" s="35">
        <f t="shared" si="0"/>
        <v>0</v>
      </c>
      <c r="Q23" s="37">
        <f t="shared" si="0"/>
        <v>147431794783</v>
      </c>
      <c r="R23" s="35">
        <f t="shared" si="0"/>
        <v>0</v>
      </c>
      <c r="S23" s="42">
        <f t="shared" si="0"/>
        <v>-1256028474223</v>
      </c>
      <c r="T23" s="35"/>
      <c r="U23" s="38">
        <f>SUM(U8:U22)</f>
        <v>1.0009000000000001</v>
      </c>
    </row>
    <row r="24" spans="1:21" ht="15.75" thickTop="1"/>
  </sheetData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2:R16"/>
  <sheetViews>
    <sheetView rightToLeft="1" workbookViewId="0">
      <selection activeCell="S27" sqref="S27:T27"/>
    </sheetView>
  </sheetViews>
  <sheetFormatPr defaultRowHeight="15"/>
  <cols>
    <col min="1" max="1" width="29.285156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1.1406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26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8" ht="26.25">
      <c r="A3" s="46" t="s">
        <v>80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8" ht="26.2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8" ht="21">
      <c r="A6" s="47" t="s">
        <v>84</v>
      </c>
      <c r="C6" s="51" t="s">
        <v>82</v>
      </c>
      <c r="D6" s="51" t="s">
        <v>82</v>
      </c>
      <c r="E6" s="51" t="s">
        <v>82</v>
      </c>
      <c r="F6" s="51" t="s">
        <v>82</v>
      </c>
      <c r="G6" s="51" t="s">
        <v>82</v>
      </c>
      <c r="H6" s="51" t="s">
        <v>82</v>
      </c>
      <c r="I6" s="51" t="s">
        <v>82</v>
      </c>
      <c r="K6" s="51" t="s">
        <v>83</v>
      </c>
      <c r="L6" s="51" t="s">
        <v>83</v>
      </c>
      <c r="M6" s="51" t="s">
        <v>83</v>
      </c>
      <c r="N6" s="51" t="s">
        <v>83</v>
      </c>
      <c r="O6" s="51" t="s">
        <v>83</v>
      </c>
      <c r="P6" s="51" t="s">
        <v>83</v>
      </c>
      <c r="Q6" s="51" t="s">
        <v>83</v>
      </c>
    </row>
    <row r="7" spans="1:18" ht="21">
      <c r="A7" s="50" t="s">
        <v>84</v>
      </c>
      <c r="C7" s="4" t="s">
        <v>112</v>
      </c>
      <c r="E7" s="4" t="s">
        <v>109</v>
      </c>
      <c r="F7" s="8"/>
      <c r="G7" s="4" t="s">
        <v>110</v>
      </c>
      <c r="H7" s="8"/>
      <c r="I7" s="4" t="s">
        <v>113</v>
      </c>
      <c r="K7" s="4" t="s">
        <v>112</v>
      </c>
      <c r="L7" s="8"/>
      <c r="M7" s="4" t="s">
        <v>109</v>
      </c>
      <c r="N7" s="8"/>
      <c r="O7" s="4" t="s">
        <v>110</v>
      </c>
      <c r="P7" s="8"/>
      <c r="Q7" s="4" t="s">
        <v>113</v>
      </c>
    </row>
    <row r="8" spans="1:18" ht="21">
      <c r="A8" s="6" t="s">
        <v>49</v>
      </c>
      <c r="C8" s="7">
        <v>0</v>
      </c>
      <c r="D8" s="7"/>
      <c r="E8" s="7">
        <v>0</v>
      </c>
      <c r="F8" s="10"/>
      <c r="G8" s="7">
        <v>6919028</v>
      </c>
      <c r="H8" s="10"/>
      <c r="I8" s="7">
        <v>6919028</v>
      </c>
      <c r="J8" s="7"/>
      <c r="K8" s="7">
        <v>0</v>
      </c>
      <c r="L8" s="10"/>
      <c r="M8" s="7">
        <v>0</v>
      </c>
      <c r="N8" s="10"/>
      <c r="O8" s="7">
        <v>6919028</v>
      </c>
      <c r="P8" s="10"/>
      <c r="Q8" s="7">
        <v>6919028</v>
      </c>
    </row>
    <row r="9" spans="1:18" ht="21">
      <c r="A9" s="6" t="s">
        <v>105</v>
      </c>
      <c r="C9" s="7">
        <v>0</v>
      </c>
      <c r="D9" s="7"/>
      <c r="E9" s="7">
        <v>0</v>
      </c>
      <c r="F9" s="7"/>
      <c r="G9" s="7">
        <v>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29931285</v>
      </c>
      <c r="P9" s="7"/>
      <c r="Q9" s="7">
        <v>29931285</v>
      </c>
    </row>
    <row r="10" spans="1:18" ht="21">
      <c r="A10" s="6" t="s">
        <v>106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96529201</v>
      </c>
      <c r="P10" s="7"/>
      <c r="Q10" s="7">
        <v>96529201</v>
      </c>
    </row>
    <row r="11" spans="1:18" ht="21">
      <c r="A11" s="6" t="s">
        <v>107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180348208</v>
      </c>
      <c r="P11" s="7"/>
      <c r="Q11" s="7">
        <v>180348208</v>
      </c>
    </row>
    <row r="12" spans="1:18" ht="21">
      <c r="A12" s="6" t="s">
        <v>44</v>
      </c>
      <c r="C12" s="7">
        <v>0</v>
      </c>
      <c r="D12" s="7"/>
      <c r="E12" s="7">
        <v>-1005814254</v>
      </c>
      <c r="F12" s="7"/>
      <c r="G12" s="7">
        <v>0</v>
      </c>
      <c r="H12" s="7"/>
      <c r="I12" s="7">
        <v>-1005814254</v>
      </c>
      <c r="J12" s="7"/>
      <c r="K12" s="7">
        <v>0</v>
      </c>
      <c r="L12" s="7"/>
      <c r="M12" s="7">
        <v>1998538922</v>
      </c>
      <c r="N12" s="7"/>
      <c r="O12" s="7">
        <v>3677472</v>
      </c>
      <c r="P12" s="7"/>
      <c r="Q12" s="7">
        <v>2002216394</v>
      </c>
    </row>
    <row r="13" spans="1:18" ht="21">
      <c r="A13" s="6" t="s">
        <v>47</v>
      </c>
      <c r="C13" s="7">
        <v>0</v>
      </c>
      <c r="D13" s="7"/>
      <c r="E13" s="7">
        <v>-238452995</v>
      </c>
      <c r="F13" s="7"/>
      <c r="G13" s="7">
        <v>0</v>
      </c>
      <c r="H13" s="7"/>
      <c r="I13" s="7">
        <v>-238452995</v>
      </c>
      <c r="J13" s="7"/>
      <c r="K13" s="7">
        <v>0</v>
      </c>
      <c r="L13" s="7"/>
      <c r="M13" s="7">
        <v>9068243</v>
      </c>
      <c r="N13" s="7"/>
      <c r="O13" s="7">
        <v>-5680425757</v>
      </c>
      <c r="P13" s="7"/>
      <c r="Q13" s="7">
        <v>-5671357514</v>
      </c>
    </row>
    <row r="14" spans="1:18" ht="21">
      <c r="A14" s="6" t="s">
        <v>40</v>
      </c>
      <c r="C14" s="7">
        <v>0</v>
      </c>
      <c r="D14" s="7"/>
      <c r="E14" s="7">
        <v>2270353</v>
      </c>
      <c r="F14" s="7"/>
      <c r="G14" s="7">
        <v>0</v>
      </c>
      <c r="H14" s="7"/>
      <c r="I14" s="7">
        <v>2270353</v>
      </c>
      <c r="J14" s="7"/>
      <c r="K14" s="7">
        <v>0</v>
      </c>
      <c r="L14" s="7"/>
      <c r="M14" s="7">
        <v>33732809</v>
      </c>
      <c r="N14" s="7"/>
      <c r="O14" s="7">
        <v>0</v>
      </c>
      <c r="P14" s="7"/>
      <c r="Q14" s="7">
        <v>33732809</v>
      </c>
    </row>
    <row r="15" spans="1:18" ht="21.75" thickBot="1">
      <c r="A15" s="6"/>
      <c r="C15" s="11">
        <f>SUM(C8:C14)</f>
        <v>0</v>
      </c>
      <c r="D15" s="7">
        <f t="shared" ref="D15:R15" si="0">SUM(D8:D14)</f>
        <v>0</v>
      </c>
      <c r="E15" s="11">
        <f t="shared" si="0"/>
        <v>-1241996896</v>
      </c>
      <c r="F15" s="7">
        <f t="shared" si="0"/>
        <v>0</v>
      </c>
      <c r="G15" s="11">
        <f t="shared" si="0"/>
        <v>6919028</v>
      </c>
      <c r="H15" s="7">
        <f t="shared" si="0"/>
        <v>0</v>
      </c>
      <c r="I15" s="11">
        <f t="shared" si="0"/>
        <v>-1235077868</v>
      </c>
      <c r="J15" s="7">
        <f t="shared" si="0"/>
        <v>0</v>
      </c>
      <c r="K15" s="11">
        <f t="shared" si="0"/>
        <v>0</v>
      </c>
      <c r="L15" s="7">
        <f t="shared" si="0"/>
        <v>0</v>
      </c>
      <c r="M15" s="11">
        <f t="shared" si="0"/>
        <v>2041339974</v>
      </c>
      <c r="N15" s="7">
        <f t="shared" si="0"/>
        <v>0</v>
      </c>
      <c r="O15" s="11">
        <f t="shared" si="0"/>
        <v>-5363020563</v>
      </c>
      <c r="P15" s="7">
        <f t="shared" si="0"/>
        <v>0</v>
      </c>
      <c r="Q15" s="11">
        <f t="shared" si="0"/>
        <v>-3321680589</v>
      </c>
      <c r="R15" s="7">
        <f t="shared" si="0"/>
        <v>0</v>
      </c>
    </row>
    <row r="16" spans="1:18" ht="15.75" thickTop="1"/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</row>
    <row r="3" spans="1:11" ht="23.25">
      <c r="B3" s="52" t="s">
        <v>80</v>
      </c>
      <c r="C3" s="52" t="s">
        <v>80</v>
      </c>
      <c r="D3" s="52" t="s">
        <v>80</v>
      </c>
      <c r="E3" s="52" t="s">
        <v>80</v>
      </c>
      <c r="F3" s="52" t="s">
        <v>80</v>
      </c>
    </row>
    <row r="4" spans="1:11" ht="23.25"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</row>
    <row r="6" spans="1:11" ht="23.25">
      <c r="A6" s="52" t="s">
        <v>114</v>
      </c>
      <c r="B6" s="52" t="s">
        <v>114</v>
      </c>
      <c r="C6" s="52" t="s">
        <v>114</v>
      </c>
      <c r="E6" s="52" t="s">
        <v>82</v>
      </c>
      <c r="F6" s="52" t="s">
        <v>82</v>
      </c>
      <c r="G6" s="52" t="s">
        <v>82</v>
      </c>
      <c r="I6" s="52" t="s">
        <v>83</v>
      </c>
      <c r="J6" s="52" t="s">
        <v>83</v>
      </c>
      <c r="K6" s="52" t="s">
        <v>83</v>
      </c>
    </row>
    <row r="7" spans="1:11" ht="23.25">
      <c r="A7" s="52" t="s">
        <v>115</v>
      </c>
      <c r="C7" s="52" t="s">
        <v>63</v>
      </c>
      <c r="E7" s="52" t="s">
        <v>116</v>
      </c>
      <c r="G7" s="52" t="s">
        <v>117</v>
      </c>
      <c r="I7" s="52" t="s">
        <v>116</v>
      </c>
      <c r="K7" s="52" t="s">
        <v>117</v>
      </c>
    </row>
    <row r="8" spans="1:11" ht="15.75">
      <c r="A8" s="2" t="s">
        <v>76</v>
      </c>
      <c r="C8" s="1" t="s">
        <v>77</v>
      </c>
      <c r="E8" s="3">
        <v>0</v>
      </c>
      <c r="G8" s="1" t="s">
        <v>89</v>
      </c>
      <c r="I8" s="3">
        <v>214563575</v>
      </c>
      <c r="K8" s="1" t="s">
        <v>89</v>
      </c>
    </row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2:E13"/>
  <sheetViews>
    <sheetView rightToLeft="1" workbookViewId="0">
      <selection activeCell="L21" sqref="L20:L21"/>
    </sheetView>
  </sheetViews>
  <sheetFormatPr defaultRowHeight="15"/>
  <cols>
    <col min="1" max="1" width="35.71093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>
      <c r="A2" s="46" t="s">
        <v>0</v>
      </c>
      <c r="B2" s="46"/>
      <c r="C2" s="46"/>
      <c r="D2" s="46"/>
      <c r="E2" s="46"/>
    </row>
    <row r="3" spans="1:5" ht="26.25">
      <c r="A3" s="46" t="s">
        <v>80</v>
      </c>
      <c r="B3" s="46"/>
      <c r="C3" s="46"/>
      <c r="D3" s="46"/>
      <c r="E3" s="46"/>
    </row>
    <row r="4" spans="1:5" ht="26.25">
      <c r="A4" s="46" t="s">
        <v>2</v>
      </c>
      <c r="B4" s="46"/>
      <c r="C4" s="46"/>
      <c r="D4" s="46"/>
      <c r="E4" s="46"/>
    </row>
    <row r="6" spans="1:5" ht="21">
      <c r="A6" s="47" t="s">
        <v>118</v>
      </c>
      <c r="C6" s="4" t="s">
        <v>82</v>
      </c>
      <c r="E6" s="4" t="s">
        <v>6</v>
      </c>
    </row>
    <row r="7" spans="1:5" ht="21">
      <c r="A7" s="50" t="s">
        <v>118</v>
      </c>
      <c r="C7" s="4" t="s">
        <v>66</v>
      </c>
      <c r="E7" s="4" t="s">
        <v>66</v>
      </c>
    </row>
    <row r="8" spans="1:5" ht="22.5">
      <c r="A8" s="6" t="s">
        <v>118</v>
      </c>
      <c r="C8" s="35">
        <v>0</v>
      </c>
      <c r="D8" s="35"/>
      <c r="E8" s="35">
        <v>2370301939</v>
      </c>
    </row>
    <row r="9" spans="1:5" ht="22.5">
      <c r="A9" s="6" t="s">
        <v>119</v>
      </c>
      <c r="C9" s="35">
        <v>0</v>
      </c>
      <c r="D9" s="35"/>
      <c r="E9" s="35">
        <v>0</v>
      </c>
    </row>
    <row r="10" spans="1:5" ht="22.5">
      <c r="A10" s="6" t="s">
        <v>120</v>
      </c>
      <c r="C10" s="35">
        <v>0</v>
      </c>
      <c r="D10" s="35"/>
      <c r="E10" s="35">
        <v>0</v>
      </c>
    </row>
    <row r="11" spans="1:5" ht="22.5">
      <c r="A11" s="2" t="s">
        <v>89</v>
      </c>
      <c r="C11" s="35">
        <v>0</v>
      </c>
      <c r="D11" s="35"/>
      <c r="E11" s="35">
        <v>2370301939</v>
      </c>
    </row>
    <row r="12" spans="1:5" ht="23.25" thickBot="1">
      <c r="C12" s="37">
        <f>SUM(C8:C11)</f>
        <v>0</v>
      </c>
      <c r="D12" s="35"/>
      <c r="E12" s="37">
        <f>SUM(E8:E11)</f>
        <v>4740603878</v>
      </c>
    </row>
    <row r="13" spans="1:5" ht="15.75" thickTop="1"/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2:G11"/>
  <sheetViews>
    <sheetView rightToLeft="1" zoomScale="130" zoomScaleNormal="130" workbookViewId="0">
      <selection activeCell="G16" sqref="G16"/>
    </sheetView>
  </sheetViews>
  <sheetFormatPr defaultRowHeight="15"/>
  <cols>
    <col min="1" max="1" width="24" style="1" bestFit="1" customWidth="1"/>
    <col min="2" max="2" width="1" style="1" customWidth="1"/>
    <col min="3" max="3" width="17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58" t="s">
        <v>0</v>
      </c>
      <c r="B2" s="58"/>
      <c r="C2" s="58"/>
      <c r="D2" s="58"/>
      <c r="E2" s="58"/>
      <c r="F2" s="58"/>
      <c r="G2" s="58"/>
    </row>
    <row r="3" spans="1:7" ht="24">
      <c r="A3" s="58" t="s">
        <v>80</v>
      </c>
      <c r="B3" s="58"/>
      <c r="C3" s="58"/>
      <c r="D3" s="58"/>
      <c r="E3" s="58"/>
      <c r="F3" s="58"/>
      <c r="G3" s="58"/>
    </row>
    <row r="4" spans="1:7" ht="24">
      <c r="A4" s="58" t="s">
        <v>2</v>
      </c>
      <c r="B4" s="58"/>
      <c r="C4" s="58"/>
      <c r="D4" s="58"/>
      <c r="E4" s="58"/>
      <c r="F4" s="58"/>
      <c r="G4" s="58"/>
    </row>
    <row r="6" spans="1:7" ht="21">
      <c r="A6" s="4" t="s">
        <v>84</v>
      </c>
      <c r="B6" s="8"/>
      <c r="C6" s="4" t="s">
        <v>66</v>
      </c>
      <c r="D6" s="8"/>
      <c r="E6" s="4" t="s">
        <v>111</v>
      </c>
      <c r="F6" s="8"/>
      <c r="G6" s="4" t="s">
        <v>13</v>
      </c>
    </row>
    <row r="7" spans="1:7" ht="21">
      <c r="A7" s="6" t="s">
        <v>121</v>
      </c>
      <c r="B7" s="9"/>
      <c r="C7" s="15">
        <v>-539557980593</v>
      </c>
      <c r="D7" s="10"/>
      <c r="E7" s="13">
        <v>0.93079999999999996</v>
      </c>
      <c r="F7" s="10"/>
      <c r="G7" s="43">
        <v>-0.12790000000000001</v>
      </c>
    </row>
    <row r="8" spans="1:7" ht="21">
      <c r="A8" s="6" t="s">
        <v>122</v>
      </c>
      <c r="C8" s="15">
        <v>-1235077868</v>
      </c>
      <c r="D8" s="7"/>
      <c r="E8" s="13">
        <v>2.0999999999999999E-3</v>
      </c>
      <c r="F8" s="7"/>
      <c r="G8" s="43">
        <v>-2.9999999999999997E-4</v>
      </c>
    </row>
    <row r="9" spans="1:7" ht="21">
      <c r="A9" s="6" t="s">
        <v>123</v>
      </c>
      <c r="C9" s="7">
        <v>0</v>
      </c>
      <c r="D9" s="7"/>
      <c r="E9" s="13">
        <v>0</v>
      </c>
      <c r="F9" s="7"/>
      <c r="G9" s="13">
        <v>0</v>
      </c>
    </row>
    <row r="10" spans="1:7" ht="19.5" thickBot="1">
      <c r="C10" s="16">
        <f>SUM(C7:C9)</f>
        <v>-540793058461</v>
      </c>
      <c r="D10" s="7">
        <f t="shared" ref="D10:F10" si="0">SUM(D7:D9)</f>
        <v>0</v>
      </c>
      <c r="E10" s="14">
        <f>SUM(E7:E9)</f>
        <v>0.93289999999999995</v>
      </c>
      <c r="F10" s="12">
        <f t="shared" si="0"/>
        <v>0</v>
      </c>
      <c r="G10" s="44">
        <f>SUM(G7:G9)</f>
        <v>-0.12820000000000001</v>
      </c>
    </row>
    <row r="11" spans="1:7" ht="15.75" thickTop="1"/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AB23"/>
  <sheetViews>
    <sheetView rightToLeft="1" topLeftCell="A4" zoomScale="130" zoomScaleNormal="130" workbookViewId="0">
      <selection activeCell="S1" sqref="S1"/>
    </sheetView>
  </sheetViews>
  <sheetFormatPr defaultRowHeight="15"/>
  <cols>
    <col min="1" max="1" width="30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5.42578125" style="1" bestFit="1" customWidth="1"/>
    <col min="10" max="10" width="1" style="1" customWidth="1"/>
    <col min="11" max="11" width="12.85546875" style="1" bestFit="1" customWidth="1"/>
    <col min="12" max="12" width="1" style="1" customWidth="1"/>
    <col min="13" max="13" width="10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20" width="1" style="1" customWidth="1"/>
    <col min="21" max="21" width="17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8" ht="26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8" ht="26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8" ht="26.2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6" spans="1:28" ht="21">
      <c r="A6" s="47" t="s">
        <v>3</v>
      </c>
      <c r="C6" s="47" t="s">
        <v>4</v>
      </c>
      <c r="D6" s="47" t="s">
        <v>4</v>
      </c>
      <c r="E6" s="47" t="s">
        <v>4</v>
      </c>
      <c r="F6" s="47" t="s">
        <v>4</v>
      </c>
      <c r="G6" s="47" t="s">
        <v>4</v>
      </c>
      <c r="I6" s="51" t="s">
        <v>5</v>
      </c>
      <c r="J6" s="51" t="s">
        <v>5</v>
      </c>
      <c r="K6" s="51" t="s">
        <v>5</v>
      </c>
      <c r="L6" s="51" t="s">
        <v>5</v>
      </c>
      <c r="M6" s="51" t="s">
        <v>5</v>
      </c>
      <c r="N6" s="51" t="s">
        <v>5</v>
      </c>
      <c r="O6" s="51" t="s">
        <v>5</v>
      </c>
      <c r="Q6" s="47" t="s">
        <v>6</v>
      </c>
      <c r="R6" s="47" t="s">
        <v>6</v>
      </c>
      <c r="S6" s="47" t="s">
        <v>6</v>
      </c>
      <c r="T6" s="47" t="s">
        <v>6</v>
      </c>
      <c r="U6" s="47" t="s">
        <v>6</v>
      </c>
      <c r="V6" s="47" t="s">
        <v>6</v>
      </c>
      <c r="W6" s="47" t="s">
        <v>6</v>
      </c>
      <c r="X6" s="47" t="s">
        <v>6</v>
      </c>
      <c r="Y6" s="47" t="s">
        <v>6</v>
      </c>
    </row>
    <row r="7" spans="1:28" ht="21" customHeight="1">
      <c r="A7" s="49" t="s">
        <v>3</v>
      </c>
      <c r="C7" s="47" t="s">
        <v>7</v>
      </c>
      <c r="D7" s="47"/>
      <c r="E7" s="47" t="s">
        <v>8</v>
      </c>
      <c r="F7" s="47"/>
      <c r="G7" s="47" t="s">
        <v>9</v>
      </c>
      <c r="I7" s="50" t="s">
        <v>10</v>
      </c>
      <c r="J7" s="50" t="s">
        <v>10</v>
      </c>
      <c r="K7" s="50" t="s">
        <v>10</v>
      </c>
      <c r="M7" s="50" t="s">
        <v>11</v>
      </c>
      <c r="N7" s="50" t="s">
        <v>11</v>
      </c>
      <c r="O7" s="50" t="s">
        <v>11</v>
      </c>
      <c r="Q7" s="47" t="s">
        <v>7</v>
      </c>
      <c r="R7" s="47"/>
      <c r="S7" s="47" t="s">
        <v>12</v>
      </c>
      <c r="T7" s="47"/>
      <c r="U7" s="47" t="s">
        <v>8</v>
      </c>
      <c r="V7" s="47"/>
      <c r="W7" s="47" t="s">
        <v>9</v>
      </c>
      <c r="X7" s="47"/>
      <c r="Y7" s="47" t="s">
        <v>13</v>
      </c>
    </row>
    <row r="8" spans="1:28" ht="21" customHeight="1">
      <c r="A8" s="50" t="s">
        <v>3</v>
      </c>
      <c r="C8" s="50" t="s">
        <v>7</v>
      </c>
      <c r="D8" s="48"/>
      <c r="E8" s="50" t="s">
        <v>8</v>
      </c>
      <c r="F8" s="48"/>
      <c r="G8" s="50" t="s">
        <v>9</v>
      </c>
      <c r="I8" s="4" t="s">
        <v>7</v>
      </c>
      <c r="J8" s="8"/>
      <c r="K8" s="4" t="s">
        <v>8</v>
      </c>
      <c r="M8" s="4" t="s">
        <v>7</v>
      </c>
      <c r="O8" s="4" t="s">
        <v>14</v>
      </c>
      <c r="Q8" s="50" t="s">
        <v>7</v>
      </c>
      <c r="R8" s="48"/>
      <c r="S8" s="50" t="s">
        <v>12</v>
      </c>
      <c r="T8" s="48"/>
      <c r="U8" s="50" t="s">
        <v>8</v>
      </c>
      <c r="V8" s="48"/>
      <c r="W8" s="50" t="s">
        <v>9</v>
      </c>
      <c r="X8" s="48"/>
      <c r="Y8" s="50" t="s">
        <v>13</v>
      </c>
    </row>
    <row r="9" spans="1:28" ht="21">
      <c r="A9" s="6" t="s">
        <v>15</v>
      </c>
      <c r="C9" s="7">
        <v>8218166</v>
      </c>
      <c r="D9" s="10"/>
      <c r="E9" s="7">
        <v>46472869587</v>
      </c>
      <c r="F9" s="10"/>
      <c r="G9" s="7">
        <v>40731124161.446404</v>
      </c>
      <c r="H9" s="7"/>
      <c r="I9" s="7">
        <v>0</v>
      </c>
      <c r="J9" s="10"/>
      <c r="K9" s="7">
        <v>0</v>
      </c>
      <c r="L9" s="7"/>
      <c r="M9" s="7">
        <v>0</v>
      </c>
      <c r="N9" s="7"/>
      <c r="O9" s="7">
        <v>0</v>
      </c>
      <c r="P9" s="7"/>
      <c r="Q9" s="7">
        <v>8218166</v>
      </c>
      <c r="R9" s="10"/>
      <c r="S9" s="7">
        <v>4704</v>
      </c>
      <c r="T9" s="10"/>
      <c r="U9" s="7">
        <v>46472869587</v>
      </c>
      <c r="V9" s="10"/>
      <c r="W9" s="7">
        <v>38628872591.823402</v>
      </c>
      <c r="X9" s="10"/>
      <c r="Y9" s="13">
        <v>9.1999999999999998E-3</v>
      </c>
    </row>
    <row r="10" spans="1:28" ht="21">
      <c r="A10" s="6" t="s">
        <v>16</v>
      </c>
      <c r="C10" s="7">
        <v>12757791</v>
      </c>
      <c r="D10" s="7"/>
      <c r="E10" s="7">
        <v>288367377545</v>
      </c>
      <c r="F10" s="7"/>
      <c r="G10" s="7">
        <v>289101116390.06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12757791</v>
      </c>
      <c r="R10" s="7"/>
      <c r="S10" s="7">
        <v>23225</v>
      </c>
      <c r="T10" s="7"/>
      <c r="U10" s="7">
        <v>288367377545</v>
      </c>
      <c r="V10" s="7"/>
      <c r="W10" s="7">
        <v>296244139782.005</v>
      </c>
      <c r="X10" s="7"/>
      <c r="Y10" s="13">
        <v>7.0199999999999999E-2</v>
      </c>
    </row>
    <row r="11" spans="1:28" ht="21">
      <c r="A11" s="6" t="s">
        <v>17</v>
      </c>
      <c r="C11" s="7">
        <v>5945500</v>
      </c>
      <c r="D11" s="7"/>
      <c r="E11" s="7">
        <v>97378527491</v>
      </c>
      <c r="F11" s="7"/>
      <c r="G11" s="7">
        <v>103658189444.563</v>
      </c>
      <c r="H11" s="7"/>
      <c r="I11" s="7">
        <v>0</v>
      </c>
      <c r="J11" s="7"/>
      <c r="K11" s="7">
        <v>0</v>
      </c>
      <c r="L11" s="7"/>
      <c r="M11" s="15">
        <v>-23800</v>
      </c>
      <c r="N11" s="7"/>
      <c r="O11" s="7">
        <v>424935300</v>
      </c>
      <c r="P11" s="7"/>
      <c r="Q11" s="7">
        <v>5921700</v>
      </c>
      <c r="R11" s="7"/>
      <c r="S11" s="7">
        <v>17870</v>
      </c>
      <c r="T11" s="7"/>
      <c r="U11" s="7">
        <v>96990851951</v>
      </c>
      <c r="V11" s="7"/>
      <c r="W11" s="7">
        <v>105800937603.938</v>
      </c>
      <c r="X11" s="7"/>
      <c r="Y11" s="13">
        <v>2.5100000000000001E-2</v>
      </c>
    </row>
    <row r="12" spans="1:28" ht="21">
      <c r="A12" s="6" t="s">
        <v>18</v>
      </c>
      <c r="C12" s="7">
        <v>9233400</v>
      </c>
      <c r="D12" s="7"/>
      <c r="E12" s="7">
        <v>122862991035</v>
      </c>
      <c r="F12" s="7"/>
      <c r="G12" s="7">
        <v>128135562076.5</v>
      </c>
      <c r="H12" s="7"/>
      <c r="I12" s="7">
        <v>0</v>
      </c>
      <c r="J12" s="7"/>
      <c r="K12" s="7">
        <v>0</v>
      </c>
      <c r="L12" s="7"/>
      <c r="M12" s="15">
        <v>-4434555</v>
      </c>
      <c r="N12" s="7"/>
      <c r="O12" s="7">
        <v>62286493942</v>
      </c>
      <c r="P12" s="7"/>
      <c r="Q12" s="7">
        <v>4798845</v>
      </c>
      <c r="R12" s="7"/>
      <c r="S12" s="7">
        <v>14206</v>
      </c>
      <c r="T12" s="7"/>
      <c r="U12" s="7">
        <v>62342292387</v>
      </c>
      <c r="V12" s="7"/>
      <c r="W12" s="7">
        <v>68159609746.4869</v>
      </c>
      <c r="X12" s="7"/>
      <c r="Y12" s="13">
        <v>1.6199999999999999E-2</v>
      </c>
    </row>
    <row r="13" spans="1:28" ht="21">
      <c r="A13" s="6" t="s">
        <v>19</v>
      </c>
      <c r="C13" s="7">
        <v>6840837</v>
      </c>
      <c r="D13" s="7"/>
      <c r="E13" s="7">
        <v>136941095387</v>
      </c>
      <c r="F13" s="7"/>
      <c r="G13" s="7">
        <v>161731194225.401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6840837</v>
      </c>
      <c r="R13" s="7"/>
      <c r="S13" s="7">
        <v>20040</v>
      </c>
      <c r="T13" s="7"/>
      <c r="U13" s="7">
        <v>136941095387</v>
      </c>
      <c r="V13" s="7"/>
      <c r="W13" s="7">
        <v>136986184796.155</v>
      </c>
      <c r="X13" s="7"/>
      <c r="Y13" s="13">
        <v>3.2500000000000001E-2</v>
      </c>
    </row>
    <row r="14" spans="1:28" ht="21">
      <c r="A14" s="6" t="s">
        <v>20</v>
      </c>
      <c r="C14" s="7">
        <v>10509234</v>
      </c>
      <c r="D14" s="7"/>
      <c r="E14" s="7">
        <v>56637011451</v>
      </c>
      <c r="F14" s="7"/>
      <c r="G14" s="7">
        <v>59857107798.311996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10509234</v>
      </c>
      <c r="R14" s="7"/>
      <c r="S14" s="7">
        <v>4620</v>
      </c>
      <c r="T14" s="7"/>
      <c r="U14" s="7">
        <v>56637011451</v>
      </c>
      <c r="V14" s="7"/>
      <c r="W14" s="7">
        <v>48515761057.579201</v>
      </c>
      <c r="X14" s="7"/>
      <c r="Y14" s="13">
        <v>1.15E-2</v>
      </c>
    </row>
    <row r="15" spans="1:28" ht="21">
      <c r="A15" s="6" t="s">
        <v>21</v>
      </c>
      <c r="C15" s="7">
        <v>1215741</v>
      </c>
      <c r="D15" s="7"/>
      <c r="E15" s="7">
        <v>65662171556</v>
      </c>
      <c r="F15" s="7"/>
      <c r="G15" s="7">
        <v>59477442123.686401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1215741</v>
      </c>
      <c r="R15" s="7"/>
      <c r="S15" s="7">
        <v>43400</v>
      </c>
      <c r="T15" s="7"/>
      <c r="U15" s="7">
        <v>65662171556</v>
      </c>
      <c r="V15" s="7"/>
      <c r="W15" s="7">
        <v>52723059398.856003</v>
      </c>
      <c r="X15" s="7"/>
      <c r="Y15" s="13">
        <v>1.2500000000000001E-2</v>
      </c>
    </row>
    <row r="16" spans="1:28" ht="21">
      <c r="A16" s="6" t="s">
        <v>22</v>
      </c>
      <c r="C16" s="7">
        <v>1960000</v>
      </c>
      <c r="D16" s="7"/>
      <c r="E16" s="7">
        <v>83760622159</v>
      </c>
      <c r="F16" s="7"/>
      <c r="G16" s="7">
        <v>86690222535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1960000</v>
      </c>
      <c r="R16" s="7"/>
      <c r="S16" s="7">
        <v>45318</v>
      </c>
      <c r="T16" s="7"/>
      <c r="U16" s="7">
        <v>83760622159</v>
      </c>
      <c r="V16" s="7"/>
      <c r="W16" s="7">
        <v>88806625635</v>
      </c>
      <c r="X16" s="7"/>
      <c r="Y16" s="13">
        <v>2.1000000000000001E-2</v>
      </c>
      <c r="AB16" s="9"/>
    </row>
    <row r="17" spans="1:28" ht="21">
      <c r="A17" s="6" t="s">
        <v>23</v>
      </c>
      <c r="C17" s="7">
        <v>10961345</v>
      </c>
      <c r="D17" s="7"/>
      <c r="E17" s="7">
        <v>267875491999</v>
      </c>
      <c r="F17" s="7"/>
      <c r="G17" s="7">
        <v>368568933812.96997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10961345</v>
      </c>
      <c r="R17" s="7"/>
      <c r="S17" s="7">
        <v>29950</v>
      </c>
      <c r="T17" s="7"/>
      <c r="U17" s="7">
        <v>267875491999</v>
      </c>
      <c r="V17" s="7"/>
      <c r="W17" s="7">
        <v>328042780615.10999</v>
      </c>
      <c r="X17" s="7"/>
      <c r="Y17" s="13">
        <v>7.7700000000000005E-2</v>
      </c>
      <c r="AB17" s="9"/>
    </row>
    <row r="18" spans="1:28" ht="21">
      <c r="A18" s="6" t="s">
        <v>24</v>
      </c>
      <c r="C18" s="7">
        <v>62100</v>
      </c>
      <c r="D18" s="7"/>
      <c r="E18" s="7">
        <v>3561730097</v>
      </c>
      <c r="F18" s="7"/>
      <c r="G18" s="7">
        <v>4286269673.71875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62100</v>
      </c>
      <c r="R18" s="7"/>
      <c r="S18" s="7">
        <v>70545</v>
      </c>
      <c r="T18" s="7"/>
      <c r="U18" s="7">
        <v>3561730097</v>
      </c>
      <c r="V18" s="7"/>
      <c r="W18" s="7">
        <v>4380023091.65625</v>
      </c>
      <c r="X18" s="7"/>
      <c r="Y18" s="13">
        <v>1E-3</v>
      </c>
    </row>
    <row r="19" spans="1:28" ht="21">
      <c r="A19" s="6" t="s">
        <v>25</v>
      </c>
      <c r="C19" s="7">
        <v>30646136</v>
      </c>
      <c r="D19" s="7"/>
      <c r="E19" s="7">
        <v>140825495370</v>
      </c>
      <c r="F19" s="7"/>
      <c r="G19" s="7">
        <v>190780323955.267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30646136</v>
      </c>
      <c r="R19" s="7"/>
      <c r="S19" s="7">
        <v>4770</v>
      </c>
      <c r="T19" s="7"/>
      <c r="U19" s="7">
        <v>140825495370</v>
      </c>
      <c r="V19" s="7"/>
      <c r="W19" s="7">
        <v>146070970347.77301</v>
      </c>
      <c r="X19" s="7"/>
      <c r="Y19" s="13">
        <v>3.4599999999999999E-2</v>
      </c>
    </row>
    <row r="20" spans="1:28" ht="21">
      <c r="A20" s="6" t="s">
        <v>26</v>
      </c>
      <c r="C20" s="7">
        <v>34198490</v>
      </c>
      <c r="D20" s="7"/>
      <c r="E20" s="7">
        <v>204307810260</v>
      </c>
      <c r="F20" s="7"/>
      <c r="G20" s="7">
        <v>175988370610.14001</v>
      </c>
      <c r="H20" s="7"/>
      <c r="I20" s="7">
        <v>0</v>
      </c>
      <c r="J20" s="7"/>
      <c r="K20" s="7">
        <v>0</v>
      </c>
      <c r="L20" s="7"/>
      <c r="M20" s="15">
        <v>-202000</v>
      </c>
      <c r="N20" s="7"/>
      <c r="O20" s="7">
        <v>1148506481</v>
      </c>
      <c r="P20" s="7"/>
      <c r="Q20" s="7">
        <v>33996490</v>
      </c>
      <c r="R20" s="7"/>
      <c r="S20" s="7">
        <v>4860</v>
      </c>
      <c r="T20" s="7"/>
      <c r="U20" s="7">
        <v>203101026636</v>
      </c>
      <c r="V20" s="7"/>
      <c r="W20" s="7">
        <v>165097371964.53601</v>
      </c>
      <c r="X20" s="7"/>
      <c r="Y20" s="13">
        <v>3.9100000000000003E-2</v>
      </c>
    </row>
    <row r="21" spans="1:28" ht="21">
      <c r="A21" s="6" t="s">
        <v>27</v>
      </c>
      <c r="C21" s="7">
        <v>159199066</v>
      </c>
      <c r="D21" s="7"/>
      <c r="E21" s="7">
        <v>3515917980751</v>
      </c>
      <c r="F21" s="7"/>
      <c r="G21" s="7">
        <v>2705918050814.3799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159199066</v>
      </c>
      <c r="R21" s="7"/>
      <c r="S21" s="7">
        <v>14380</v>
      </c>
      <c r="T21" s="7"/>
      <c r="U21" s="7">
        <v>3515917980751</v>
      </c>
      <c r="V21" s="7"/>
      <c r="W21" s="7">
        <v>2287542714327.5</v>
      </c>
      <c r="X21" s="7"/>
      <c r="Y21" s="13">
        <v>0.54210000000000003</v>
      </c>
    </row>
    <row r="22" spans="1:28" ht="19.5" thickBot="1">
      <c r="C22" s="11">
        <f>SUM(C9:C21)</f>
        <v>291747806</v>
      </c>
      <c r="D22" s="7"/>
      <c r="E22" s="11">
        <f>SUM(E9:E21)</f>
        <v>5030571174688</v>
      </c>
      <c r="F22" s="7"/>
      <c r="G22" s="11">
        <f>SUM(G9:G21)</f>
        <v>4374923907621.4443</v>
      </c>
      <c r="H22" s="7"/>
      <c r="I22" s="11">
        <f>SUM(I9:I21)</f>
        <v>0</v>
      </c>
      <c r="J22" s="7"/>
      <c r="K22" s="11">
        <f>SUM(K9:K21)</f>
        <v>0</v>
      </c>
      <c r="L22" s="7"/>
      <c r="M22" s="16">
        <f>SUM(M9:M21)</f>
        <v>-4660355</v>
      </c>
      <c r="N22" s="7"/>
      <c r="O22" s="11">
        <f>SUM(O9:O21)</f>
        <v>63859935723</v>
      </c>
      <c r="P22" s="10">
        <f t="shared" ref="P22:W22" si="0">SUM(P9:P21)</f>
        <v>0</v>
      </c>
      <c r="Q22" s="11">
        <f t="shared" si="0"/>
        <v>287087451</v>
      </c>
      <c r="R22" s="10">
        <f t="shared" si="0"/>
        <v>0</v>
      </c>
      <c r="S22" s="11">
        <f t="shared" si="0"/>
        <v>297888</v>
      </c>
      <c r="T22" s="10">
        <f t="shared" si="0"/>
        <v>0</v>
      </c>
      <c r="U22" s="11">
        <f t="shared" si="0"/>
        <v>4968456016876</v>
      </c>
      <c r="V22" s="10">
        <f t="shared" si="0"/>
        <v>0</v>
      </c>
      <c r="W22" s="11">
        <f t="shared" si="0"/>
        <v>3766999050958.4189</v>
      </c>
      <c r="X22" s="7"/>
      <c r="Y22" s="14">
        <f>SUM(Y9:Y21)</f>
        <v>0.89270000000000005</v>
      </c>
    </row>
    <row r="23" spans="1:28" ht="19.5" thickTop="1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</sheetData>
  <mergeCells count="23">
    <mergeCell ref="I6:O6"/>
    <mergeCell ref="Q7:Q8"/>
    <mergeCell ref="S7:S8"/>
    <mergeCell ref="U7:U8"/>
    <mergeCell ref="W7:W8"/>
    <mergeCell ref="I7:K7"/>
    <mergeCell ref="M7:O7"/>
    <mergeCell ref="A2:Y2"/>
    <mergeCell ref="A3:Y3"/>
    <mergeCell ref="A4:Y4"/>
    <mergeCell ref="R7:R8"/>
    <mergeCell ref="T7:T8"/>
    <mergeCell ref="V7:V8"/>
    <mergeCell ref="X7:X8"/>
    <mergeCell ref="A6:A8"/>
    <mergeCell ref="C7:C8"/>
    <mergeCell ref="E7:E8"/>
    <mergeCell ref="G7:G8"/>
    <mergeCell ref="C6:G6"/>
    <mergeCell ref="D7:D8"/>
    <mergeCell ref="F7:F8"/>
    <mergeCell ref="Y7:Y8"/>
    <mergeCell ref="Q6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</row>
    <row r="3" spans="1:17" ht="23.25"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</row>
    <row r="4" spans="1:17" ht="23.25"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</row>
    <row r="6" spans="1:17" ht="23.25">
      <c r="A6" s="52" t="s">
        <v>3</v>
      </c>
      <c r="C6" s="52" t="s">
        <v>4</v>
      </c>
      <c r="D6" s="52" t="s">
        <v>4</v>
      </c>
      <c r="E6" s="52" t="s">
        <v>4</v>
      </c>
      <c r="F6" s="52" t="s">
        <v>4</v>
      </c>
      <c r="G6" s="52" t="s">
        <v>4</v>
      </c>
      <c r="H6" s="52" t="s">
        <v>4</v>
      </c>
      <c r="I6" s="52" t="s">
        <v>4</v>
      </c>
      <c r="K6" s="52" t="s">
        <v>6</v>
      </c>
      <c r="L6" s="52" t="s">
        <v>6</v>
      </c>
      <c r="M6" s="52" t="s">
        <v>6</v>
      </c>
      <c r="N6" s="52" t="s">
        <v>6</v>
      </c>
      <c r="O6" s="52" t="s">
        <v>6</v>
      </c>
      <c r="P6" s="52" t="s">
        <v>6</v>
      </c>
      <c r="Q6" s="52" t="s">
        <v>6</v>
      </c>
    </row>
    <row r="7" spans="1:17" ht="23.25">
      <c r="A7" s="52" t="s">
        <v>3</v>
      </c>
      <c r="C7" s="52" t="s">
        <v>28</v>
      </c>
      <c r="E7" s="52" t="s">
        <v>29</v>
      </c>
      <c r="G7" s="52" t="s">
        <v>30</v>
      </c>
      <c r="I7" s="52" t="s">
        <v>31</v>
      </c>
      <c r="K7" s="52" t="s">
        <v>28</v>
      </c>
      <c r="M7" s="52" t="s">
        <v>29</v>
      </c>
      <c r="O7" s="52" t="s">
        <v>30</v>
      </c>
      <c r="Q7" s="52" t="s">
        <v>31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AK14"/>
  <sheetViews>
    <sheetView rightToLeft="1" workbookViewId="0">
      <selection activeCell="S21" sqref="S21:T21"/>
    </sheetView>
  </sheetViews>
  <sheetFormatPr defaultRowHeight="15"/>
  <cols>
    <col min="1" max="1" width="25.57031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3.425781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2" style="1" bestFit="1" customWidth="1"/>
    <col min="24" max="24" width="1" style="1" customWidth="1"/>
    <col min="25" max="25" width="9.140625" style="1" customWidth="1"/>
    <col min="26" max="26" width="1" style="1" customWidth="1"/>
    <col min="27" max="27" width="9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15.42578125" style="1" bestFit="1" customWidth="1"/>
    <col min="32" max="32" width="1" style="1" customWidth="1"/>
    <col min="33" max="33" width="13.42578125" style="1" bestFit="1" customWidth="1"/>
    <col min="34" max="34" width="1" style="1" customWidth="1"/>
    <col min="35" max="35" width="15.28515625" style="1" bestFit="1" customWidth="1"/>
    <col min="36" max="36" width="1" style="1" customWidth="1"/>
    <col min="37" max="37" width="24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spans="1:37" ht="26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</row>
    <row r="4" spans="1:37" ht="26.2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6" spans="1:37" ht="19.5">
      <c r="A6" s="53" t="s">
        <v>32</v>
      </c>
      <c r="B6" s="53" t="s">
        <v>32</v>
      </c>
      <c r="C6" s="53" t="s">
        <v>32</v>
      </c>
      <c r="D6" s="53" t="s">
        <v>32</v>
      </c>
      <c r="E6" s="53" t="s">
        <v>32</v>
      </c>
      <c r="F6" s="53" t="s">
        <v>32</v>
      </c>
      <c r="G6" s="53" t="s">
        <v>32</v>
      </c>
      <c r="H6" s="53" t="s">
        <v>32</v>
      </c>
      <c r="I6" s="53" t="s">
        <v>32</v>
      </c>
      <c r="J6" s="53" t="s">
        <v>32</v>
      </c>
      <c r="K6" s="53" t="s">
        <v>32</v>
      </c>
      <c r="L6" s="53" t="s">
        <v>32</v>
      </c>
      <c r="M6" s="53" t="s">
        <v>32</v>
      </c>
      <c r="O6" s="53" t="s">
        <v>4</v>
      </c>
      <c r="P6" s="53" t="s">
        <v>4</v>
      </c>
      <c r="Q6" s="53" t="s">
        <v>4</v>
      </c>
      <c r="R6" s="53" t="s">
        <v>4</v>
      </c>
      <c r="S6" s="53" t="s">
        <v>4</v>
      </c>
      <c r="U6" s="53" t="s">
        <v>5</v>
      </c>
      <c r="V6" s="53" t="s">
        <v>5</v>
      </c>
      <c r="W6" s="53" t="s">
        <v>5</v>
      </c>
      <c r="X6" s="53" t="s">
        <v>5</v>
      </c>
      <c r="Y6" s="53" t="s">
        <v>5</v>
      </c>
      <c r="Z6" s="53" t="s">
        <v>5</v>
      </c>
      <c r="AA6" s="53" t="s">
        <v>5</v>
      </c>
      <c r="AC6" s="53" t="s">
        <v>6</v>
      </c>
      <c r="AD6" s="53" t="s">
        <v>6</v>
      </c>
      <c r="AE6" s="53" t="s">
        <v>6</v>
      </c>
      <c r="AF6" s="53" t="s">
        <v>6</v>
      </c>
      <c r="AG6" s="53" t="s">
        <v>6</v>
      </c>
      <c r="AH6" s="53" t="s">
        <v>6</v>
      </c>
      <c r="AI6" s="53" t="s">
        <v>6</v>
      </c>
      <c r="AJ6" s="53" t="s">
        <v>6</v>
      </c>
      <c r="AK6" s="53" t="s">
        <v>6</v>
      </c>
    </row>
    <row r="7" spans="1:37" ht="19.5" customHeight="1">
      <c r="A7" s="53" t="s">
        <v>33</v>
      </c>
      <c r="B7" s="53"/>
      <c r="C7" s="53" t="s">
        <v>34</v>
      </c>
      <c r="D7" s="53"/>
      <c r="E7" s="53" t="s">
        <v>35</v>
      </c>
      <c r="F7" s="53"/>
      <c r="G7" s="53" t="s">
        <v>36</v>
      </c>
      <c r="H7" s="53"/>
      <c r="I7" s="53" t="s">
        <v>37</v>
      </c>
      <c r="J7" s="53"/>
      <c r="K7" s="53" t="s">
        <v>38</v>
      </c>
      <c r="L7" s="53"/>
      <c r="M7" s="53" t="s">
        <v>31</v>
      </c>
      <c r="N7" s="53"/>
      <c r="O7" s="53" t="s">
        <v>7</v>
      </c>
      <c r="P7" s="53"/>
      <c r="Q7" s="53" t="s">
        <v>8</v>
      </c>
      <c r="R7" s="53"/>
      <c r="S7" s="53" t="s">
        <v>9</v>
      </c>
      <c r="U7" s="53" t="s">
        <v>10</v>
      </c>
      <c r="V7" s="53" t="s">
        <v>10</v>
      </c>
      <c r="W7" s="53" t="s">
        <v>10</v>
      </c>
      <c r="Y7" s="53" t="s">
        <v>11</v>
      </c>
      <c r="Z7" s="53" t="s">
        <v>11</v>
      </c>
      <c r="AA7" s="53" t="s">
        <v>11</v>
      </c>
      <c r="AC7" s="53" t="s">
        <v>7</v>
      </c>
      <c r="AD7" s="53"/>
      <c r="AE7" s="53" t="s">
        <v>39</v>
      </c>
      <c r="AF7" s="53"/>
      <c r="AG7" s="53" t="s">
        <v>8</v>
      </c>
      <c r="AH7" s="53"/>
      <c r="AI7" s="53" t="s">
        <v>9</v>
      </c>
      <c r="AJ7" s="53"/>
      <c r="AK7" s="53" t="s">
        <v>13</v>
      </c>
    </row>
    <row r="8" spans="1:37" ht="19.5" customHeight="1">
      <c r="A8" s="55" t="s">
        <v>33</v>
      </c>
      <c r="B8" s="54"/>
      <c r="C8" s="55" t="s">
        <v>34</v>
      </c>
      <c r="D8" s="54"/>
      <c r="E8" s="55" t="s">
        <v>35</v>
      </c>
      <c r="F8" s="54"/>
      <c r="G8" s="55" t="s">
        <v>36</v>
      </c>
      <c r="H8" s="54"/>
      <c r="I8" s="55" t="s">
        <v>37</v>
      </c>
      <c r="J8" s="54"/>
      <c r="K8" s="55" t="s">
        <v>38</v>
      </c>
      <c r="L8" s="54"/>
      <c r="M8" s="55" t="s">
        <v>31</v>
      </c>
      <c r="N8" s="54"/>
      <c r="O8" s="55" t="s">
        <v>7</v>
      </c>
      <c r="P8" s="54"/>
      <c r="Q8" s="55" t="s">
        <v>8</v>
      </c>
      <c r="R8" s="54"/>
      <c r="S8" s="55" t="s">
        <v>9</v>
      </c>
      <c r="U8" s="27" t="s">
        <v>7</v>
      </c>
      <c r="V8" s="18"/>
      <c r="W8" s="27" t="s">
        <v>8</v>
      </c>
      <c r="X8" s="24"/>
      <c r="Y8" s="27" t="s">
        <v>7</v>
      </c>
      <c r="Z8" s="24"/>
      <c r="AA8" s="27" t="s">
        <v>14</v>
      </c>
      <c r="AC8" s="55" t="s">
        <v>7</v>
      </c>
      <c r="AD8" s="54"/>
      <c r="AE8" s="55" t="s">
        <v>39</v>
      </c>
      <c r="AF8" s="54"/>
      <c r="AG8" s="55" t="s">
        <v>8</v>
      </c>
      <c r="AH8" s="54"/>
      <c r="AI8" s="55" t="s">
        <v>9</v>
      </c>
      <c r="AJ8" s="54"/>
      <c r="AK8" s="55" t="s">
        <v>13</v>
      </c>
    </row>
    <row r="9" spans="1:37" ht="19.5">
      <c r="A9" s="17" t="s">
        <v>40</v>
      </c>
      <c r="B9" s="9"/>
      <c r="C9" s="20" t="s">
        <v>41</v>
      </c>
      <c r="D9" s="26"/>
      <c r="E9" s="20" t="s">
        <v>41</v>
      </c>
      <c r="F9" s="25"/>
      <c r="G9" s="19" t="s">
        <v>42</v>
      </c>
      <c r="H9" s="25"/>
      <c r="I9" s="19" t="s">
        <v>43</v>
      </c>
      <c r="J9" s="25"/>
      <c r="K9" s="19">
        <v>0</v>
      </c>
      <c r="L9" s="25"/>
      <c r="M9" s="19">
        <v>0</v>
      </c>
      <c r="N9" s="25"/>
      <c r="O9" s="19">
        <v>1600</v>
      </c>
      <c r="P9" s="25"/>
      <c r="Q9" s="19">
        <v>1138424760</v>
      </c>
      <c r="R9" s="25"/>
      <c r="S9" s="19">
        <v>1169887216</v>
      </c>
      <c r="T9" s="19"/>
      <c r="U9" s="19">
        <v>0</v>
      </c>
      <c r="V9" s="19"/>
      <c r="W9" s="19">
        <v>0</v>
      </c>
      <c r="X9" s="19"/>
      <c r="Y9" s="19">
        <v>0</v>
      </c>
      <c r="Z9" s="19"/>
      <c r="AA9" s="19">
        <v>0</v>
      </c>
      <c r="AB9" s="19"/>
      <c r="AC9" s="19">
        <v>1600</v>
      </c>
      <c r="AD9" s="25"/>
      <c r="AE9" s="19">
        <v>733130</v>
      </c>
      <c r="AF9" s="25"/>
      <c r="AG9" s="19">
        <v>1138424760</v>
      </c>
      <c r="AH9" s="25"/>
      <c r="AI9" s="19">
        <v>1172157569</v>
      </c>
      <c r="AJ9" s="25"/>
      <c r="AK9" s="21">
        <v>2.9999999999999997E-4</v>
      </c>
    </row>
    <row r="10" spans="1:37" ht="19.5">
      <c r="A10" s="17" t="s">
        <v>44</v>
      </c>
      <c r="C10" s="20" t="s">
        <v>41</v>
      </c>
      <c r="D10" s="20"/>
      <c r="E10" s="20" t="s">
        <v>41</v>
      </c>
      <c r="F10" s="19"/>
      <c r="G10" s="19" t="s">
        <v>45</v>
      </c>
      <c r="H10" s="19"/>
      <c r="I10" s="19" t="s">
        <v>46</v>
      </c>
      <c r="J10" s="19"/>
      <c r="K10" s="19">
        <v>0</v>
      </c>
      <c r="L10" s="19"/>
      <c r="M10" s="19">
        <v>0</v>
      </c>
      <c r="N10" s="19"/>
      <c r="O10" s="19">
        <v>146300</v>
      </c>
      <c r="P10" s="19"/>
      <c r="Q10" s="19">
        <v>90771744824</v>
      </c>
      <c r="R10" s="19"/>
      <c r="S10" s="19">
        <v>93776098002</v>
      </c>
      <c r="T10" s="19"/>
      <c r="U10" s="19">
        <v>0</v>
      </c>
      <c r="V10" s="19"/>
      <c r="W10" s="19">
        <v>0</v>
      </c>
      <c r="X10" s="19"/>
      <c r="Y10" s="19">
        <v>0</v>
      </c>
      <c r="Z10" s="19"/>
      <c r="AA10" s="19">
        <v>0</v>
      </c>
      <c r="AB10" s="19"/>
      <c r="AC10" s="19">
        <v>146300</v>
      </c>
      <c r="AD10" s="19"/>
      <c r="AE10" s="19">
        <v>2538280</v>
      </c>
      <c r="AF10" s="19"/>
      <c r="AG10" s="19">
        <v>90771744824</v>
      </c>
      <c r="AH10" s="19"/>
      <c r="AI10" s="19">
        <v>92770283746</v>
      </c>
      <c r="AJ10" s="19"/>
      <c r="AK10" s="21">
        <v>2.1999999999999999E-2</v>
      </c>
    </row>
    <row r="11" spans="1:37" ht="19.5">
      <c r="A11" s="17" t="s">
        <v>47</v>
      </c>
      <c r="C11" s="20" t="s">
        <v>41</v>
      </c>
      <c r="D11" s="20"/>
      <c r="E11" s="20" t="s">
        <v>41</v>
      </c>
      <c r="F11" s="19"/>
      <c r="G11" s="19" t="s">
        <v>45</v>
      </c>
      <c r="H11" s="19"/>
      <c r="I11" s="19" t="s">
        <v>48</v>
      </c>
      <c r="J11" s="19"/>
      <c r="K11" s="19">
        <v>0</v>
      </c>
      <c r="L11" s="19"/>
      <c r="M11" s="19">
        <v>0</v>
      </c>
      <c r="N11" s="19"/>
      <c r="O11" s="19">
        <v>16200</v>
      </c>
      <c r="P11" s="19"/>
      <c r="Q11" s="19">
        <v>9960468598</v>
      </c>
      <c r="R11" s="19"/>
      <c r="S11" s="19">
        <v>10207989837</v>
      </c>
      <c r="T11" s="19"/>
      <c r="U11" s="19">
        <v>0</v>
      </c>
      <c r="V11" s="19"/>
      <c r="W11" s="19">
        <v>0</v>
      </c>
      <c r="X11" s="19"/>
      <c r="Y11" s="19">
        <v>0</v>
      </c>
      <c r="Z11" s="19"/>
      <c r="AA11" s="19">
        <v>0</v>
      </c>
      <c r="AB11" s="19"/>
      <c r="AC11" s="19">
        <v>16200</v>
      </c>
      <c r="AD11" s="19"/>
      <c r="AE11" s="19">
        <v>615850</v>
      </c>
      <c r="AF11" s="19"/>
      <c r="AG11" s="19">
        <v>9960468598</v>
      </c>
      <c r="AH11" s="19"/>
      <c r="AI11" s="19">
        <v>9969536841</v>
      </c>
      <c r="AJ11" s="19"/>
      <c r="AK11" s="21">
        <v>2.3999999999999998E-3</v>
      </c>
    </row>
    <row r="12" spans="1:37" ht="19.5">
      <c r="A12" s="17" t="s">
        <v>49</v>
      </c>
      <c r="C12" s="20" t="s">
        <v>41</v>
      </c>
      <c r="D12" s="20"/>
      <c r="E12" s="20" t="s">
        <v>41</v>
      </c>
      <c r="F12" s="19"/>
      <c r="G12" s="19" t="s">
        <v>50</v>
      </c>
      <c r="H12" s="19"/>
      <c r="I12" s="19" t="s">
        <v>51</v>
      </c>
      <c r="J12" s="19"/>
      <c r="K12" s="19">
        <v>0</v>
      </c>
      <c r="L12" s="19"/>
      <c r="M12" s="19">
        <v>0</v>
      </c>
      <c r="N12" s="19"/>
      <c r="O12" s="19">
        <v>100</v>
      </c>
      <c r="P12" s="19"/>
      <c r="Q12" s="19">
        <v>76520435</v>
      </c>
      <c r="R12" s="19"/>
      <c r="S12" s="19">
        <v>82347254</v>
      </c>
      <c r="T12" s="19"/>
      <c r="U12" s="19">
        <v>0</v>
      </c>
      <c r="V12" s="19"/>
      <c r="W12" s="19">
        <v>0</v>
      </c>
      <c r="X12" s="19"/>
      <c r="Y12" s="19">
        <v>100</v>
      </c>
      <c r="Z12" s="19"/>
      <c r="AA12" s="19">
        <v>83439463</v>
      </c>
      <c r="AB12" s="19"/>
      <c r="AC12" s="19">
        <v>0</v>
      </c>
      <c r="AD12" s="19"/>
      <c r="AE12" s="19">
        <v>0</v>
      </c>
      <c r="AF12" s="19"/>
      <c r="AG12" s="19">
        <v>0</v>
      </c>
      <c r="AH12" s="19"/>
      <c r="AI12" s="19">
        <v>0</v>
      </c>
      <c r="AJ12" s="19"/>
      <c r="AK12" s="21">
        <v>0</v>
      </c>
    </row>
    <row r="13" spans="1:37" ht="20.25" thickBot="1">
      <c r="A13" s="17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2">
        <f>SUM(AI9:AI12)</f>
        <v>103911978156</v>
      </c>
      <c r="AJ13" s="19"/>
      <c r="AK13" s="23">
        <f>SUM(AK9:AK12)</f>
        <v>2.47E-2</v>
      </c>
    </row>
    <row r="14" spans="1:37" ht="15.75" thickTop="1"/>
  </sheetData>
  <mergeCells count="37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AF7:AF8"/>
    <mergeCell ref="AH7:AH8"/>
    <mergeCell ref="AJ7:AJ8"/>
    <mergeCell ref="AE7:AE8"/>
    <mergeCell ref="AG7:AG8"/>
    <mergeCell ref="Y7:AA7"/>
    <mergeCell ref="U6:AA6"/>
    <mergeCell ref="AC7:AC8"/>
    <mergeCell ref="U7:W7"/>
    <mergeCell ref="AD7:AD8"/>
    <mergeCell ref="A2:AK2"/>
    <mergeCell ref="A3:AK3"/>
    <mergeCell ref="A4:AK4"/>
    <mergeCell ref="J7:J8"/>
    <mergeCell ref="L7:L8"/>
    <mergeCell ref="N7:N8"/>
    <mergeCell ref="P7:P8"/>
    <mergeCell ref="R7:R8"/>
    <mergeCell ref="I7:I8"/>
    <mergeCell ref="B7:B8"/>
    <mergeCell ref="D7:D8"/>
    <mergeCell ref="F7:F8"/>
    <mergeCell ref="H7:H8"/>
    <mergeCell ref="AI7:AI8"/>
    <mergeCell ref="AK7:AK8"/>
    <mergeCell ref="AC6:A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</row>
    <row r="3" spans="1:13" ht="23.25">
      <c r="B3" s="52" t="s">
        <v>1</v>
      </c>
      <c r="C3" s="52" t="s">
        <v>1</v>
      </c>
      <c r="D3" s="52" t="s">
        <v>1</v>
      </c>
      <c r="E3" s="52" t="s">
        <v>1</v>
      </c>
      <c r="F3" s="52" t="s">
        <v>1</v>
      </c>
    </row>
    <row r="4" spans="1:13" ht="23.25"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</row>
    <row r="6" spans="1:13" ht="23.25">
      <c r="A6" s="52" t="s">
        <v>3</v>
      </c>
      <c r="C6" s="52" t="s">
        <v>6</v>
      </c>
      <c r="D6" s="52" t="s">
        <v>6</v>
      </c>
      <c r="E6" s="52" t="s">
        <v>6</v>
      </c>
      <c r="F6" s="52" t="s">
        <v>6</v>
      </c>
      <c r="G6" s="52" t="s">
        <v>6</v>
      </c>
      <c r="H6" s="52" t="s">
        <v>6</v>
      </c>
      <c r="I6" s="52" t="s">
        <v>6</v>
      </c>
      <c r="J6" s="52" t="s">
        <v>6</v>
      </c>
      <c r="K6" s="52" t="s">
        <v>6</v>
      </c>
      <c r="L6" s="52" t="s">
        <v>6</v>
      </c>
      <c r="M6" s="52" t="s">
        <v>6</v>
      </c>
    </row>
    <row r="7" spans="1:13" ht="23.25">
      <c r="A7" s="52" t="s">
        <v>3</v>
      </c>
      <c r="C7" s="52" t="s">
        <v>7</v>
      </c>
      <c r="E7" s="52" t="s">
        <v>52</v>
      </c>
      <c r="G7" s="52" t="s">
        <v>53</v>
      </c>
      <c r="I7" s="52" t="s">
        <v>54</v>
      </c>
      <c r="K7" s="52" t="s">
        <v>55</v>
      </c>
      <c r="M7" s="52" t="s">
        <v>56</v>
      </c>
    </row>
  </sheetData>
  <mergeCells count="11">
    <mergeCell ref="K7"/>
    <mergeCell ref="M7"/>
    <mergeCell ref="C6:M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</row>
    <row r="3" spans="1:31" ht="23.25"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</row>
    <row r="4" spans="1:31" ht="23.25"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</row>
    <row r="6" spans="1:31" ht="23.25">
      <c r="A6" s="52" t="s">
        <v>57</v>
      </c>
      <c r="B6" s="52" t="s">
        <v>57</v>
      </c>
      <c r="C6" s="52" t="s">
        <v>57</v>
      </c>
      <c r="D6" s="52" t="s">
        <v>57</v>
      </c>
      <c r="E6" s="52" t="s">
        <v>57</v>
      </c>
      <c r="F6" s="52" t="s">
        <v>57</v>
      </c>
      <c r="G6" s="52" t="s">
        <v>57</v>
      </c>
      <c r="H6" s="52" t="s">
        <v>57</v>
      </c>
      <c r="I6" s="52" t="s">
        <v>57</v>
      </c>
      <c r="K6" s="52" t="s">
        <v>4</v>
      </c>
      <c r="L6" s="52" t="s">
        <v>4</v>
      </c>
      <c r="M6" s="52" t="s">
        <v>4</v>
      </c>
      <c r="N6" s="52" t="s">
        <v>4</v>
      </c>
      <c r="O6" s="52" t="s">
        <v>4</v>
      </c>
      <c r="Q6" s="52" t="s">
        <v>5</v>
      </c>
      <c r="R6" s="52" t="s">
        <v>5</v>
      </c>
      <c r="S6" s="52" t="s">
        <v>5</v>
      </c>
      <c r="T6" s="52" t="s">
        <v>5</v>
      </c>
      <c r="U6" s="52" t="s">
        <v>5</v>
      </c>
      <c r="V6" s="52" t="s">
        <v>5</v>
      </c>
      <c r="W6" s="52" t="s">
        <v>5</v>
      </c>
      <c r="Y6" s="52" t="s">
        <v>6</v>
      </c>
      <c r="Z6" s="52" t="s">
        <v>6</v>
      </c>
      <c r="AA6" s="52" t="s">
        <v>6</v>
      </c>
      <c r="AB6" s="52" t="s">
        <v>6</v>
      </c>
      <c r="AC6" s="52" t="s">
        <v>6</v>
      </c>
      <c r="AD6" s="52" t="s">
        <v>6</v>
      </c>
      <c r="AE6" s="52" t="s">
        <v>6</v>
      </c>
    </row>
    <row r="7" spans="1:31" ht="23.25">
      <c r="A7" s="52" t="s">
        <v>58</v>
      </c>
      <c r="C7" s="52" t="s">
        <v>37</v>
      </c>
      <c r="E7" s="52" t="s">
        <v>38</v>
      </c>
      <c r="G7" s="52" t="s">
        <v>59</v>
      </c>
      <c r="I7" s="52" t="s">
        <v>35</v>
      </c>
      <c r="K7" s="52" t="s">
        <v>7</v>
      </c>
      <c r="M7" s="52" t="s">
        <v>8</v>
      </c>
      <c r="O7" s="52" t="s">
        <v>9</v>
      </c>
      <c r="Q7" s="52" t="s">
        <v>10</v>
      </c>
      <c r="R7" s="52" t="s">
        <v>10</v>
      </c>
      <c r="S7" s="52" t="s">
        <v>10</v>
      </c>
      <c r="U7" s="52" t="s">
        <v>11</v>
      </c>
      <c r="V7" s="52" t="s">
        <v>11</v>
      </c>
      <c r="W7" s="52" t="s">
        <v>11</v>
      </c>
      <c r="Y7" s="52" t="s">
        <v>7</v>
      </c>
      <c r="AA7" s="52" t="s">
        <v>8</v>
      </c>
      <c r="AC7" s="52" t="s">
        <v>9</v>
      </c>
      <c r="AE7" s="52" t="s">
        <v>60</v>
      </c>
    </row>
    <row r="8" spans="1:31" ht="23.25">
      <c r="A8" s="52" t="s">
        <v>58</v>
      </c>
      <c r="C8" s="52" t="s">
        <v>37</v>
      </c>
      <c r="E8" s="52" t="s">
        <v>38</v>
      </c>
      <c r="G8" s="52" t="s">
        <v>59</v>
      </c>
      <c r="I8" s="52" t="s">
        <v>35</v>
      </c>
      <c r="K8" s="52" t="s">
        <v>7</v>
      </c>
      <c r="M8" s="52" t="s">
        <v>8</v>
      </c>
      <c r="O8" s="52" t="s">
        <v>9</v>
      </c>
      <c r="Q8" s="52" t="s">
        <v>7</v>
      </c>
      <c r="S8" s="52" t="s">
        <v>8</v>
      </c>
      <c r="U8" s="52" t="s">
        <v>7</v>
      </c>
      <c r="W8" s="52" t="s">
        <v>14</v>
      </c>
      <c r="Y8" s="52" t="s">
        <v>7</v>
      </c>
      <c r="AA8" s="52" t="s">
        <v>8</v>
      </c>
      <c r="AC8" s="52" t="s">
        <v>9</v>
      </c>
      <c r="AE8" s="52" t="s">
        <v>60</v>
      </c>
    </row>
  </sheetData>
  <mergeCells count="25"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S25"/>
  <sheetViews>
    <sheetView rightToLeft="1" workbookViewId="0">
      <selection activeCell="E29" sqref="E29"/>
    </sheetView>
  </sheetViews>
  <sheetFormatPr defaultRowHeight="15"/>
  <cols>
    <col min="1" max="1" width="66.140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2.42578125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.285156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6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26.2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21">
      <c r="A6" s="47" t="s">
        <v>61</v>
      </c>
      <c r="C6" s="51" t="s">
        <v>62</v>
      </c>
      <c r="D6" s="51" t="s">
        <v>62</v>
      </c>
      <c r="E6" s="51" t="s">
        <v>62</v>
      </c>
      <c r="F6" s="51" t="s">
        <v>62</v>
      </c>
      <c r="G6" s="51" t="s">
        <v>62</v>
      </c>
      <c r="H6" s="51" t="s">
        <v>62</v>
      </c>
      <c r="I6" s="51" t="s">
        <v>62</v>
      </c>
      <c r="K6" s="28" t="s">
        <v>4</v>
      </c>
      <c r="M6" s="47" t="s">
        <v>5</v>
      </c>
      <c r="N6" s="47" t="s">
        <v>5</v>
      </c>
      <c r="O6" s="47" t="s">
        <v>5</v>
      </c>
      <c r="Q6" s="51" t="s">
        <v>6</v>
      </c>
      <c r="R6" s="51" t="s">
        <v>6</v>
      </c>
      <c r="S6" s="51" t="s">
        <v>6</v>
      </c>
    </row>
    <row r="7" spans="1:19" ht="21">
      <c r="A7" s="50" t="s">
        <v>61</v>
      </c>
      <c r="C7" s="28" t="s">
        <v>63</v>
      </c>
      <c r="D7" s="5"/>
      <c r="E7" s="28" t="s">
        <v>64</v>
      </c>
      <c r="F7" s="5"/>
      <c r="G7" s="28" t="s">
        <v>65</v>
      </c>
      <c r="H7" s="5"/>
      <c r="I7" s="28" t="s">
        <v>38</v>
      </c>
      <c r="K7" s="4" t="s">
        <v>66</v>
      </c>
      <c r="M7" s="28" t="s">
        <v>67</v>
      </c>
      <c r="N7" s="5"/>
      <c r="O7" s="28" t="s">
        <v>68</v>
      </c>
      <c r="P7" s="5"/>
      <c r="Q7" s="28" t="s">
        <v>66</v>
      </c>
      <c r="R7" s="5"/>
      <c r="S7" s="28" t="s">
        <v>60</v>
      </c>
    </row>
    <row r="8" spans="1:19" ht="21">
      <c r="A8" s="6" t="s">
        <v>69</v>
      </c>
      <c r="C8" s="29" t="s">
        <v>70</v>
      </c>
      <c r="D8" s="9"/>
      <c r="E8" s="29" t="s">
        <v>71</v>
      </c>
      <c r="F8" s="9"/>
      <c r="G8" s="29" t="s">
        <v>72</v>
      </c>
      <c r="H8" s="9"/>
      <c r="I8" s="29">
        <v>0</v>
      </c>
      <c r="J8" s="29"/>
      <c r="K8" s="29">
        <v>172857732</v>
      </c>
      <c r="L8" s="29"/>
      <c r="M8" s="29">
        <v>0</v>
      </c>
      <c r="N8" s="33"/>
      <c r="O8" s="29">
        <v>0</v>
      </c>
      <c r="P8" s="33"/>
      <c r="Q8" s="29">
        <v>172857732</v>
      </c>
      <c r="R8" s="33"/>
      <c r="S8" s="31">
        <v>0</v>
      </c>
    </row>
    <row r="9" spans="1:19" ht="21">
      <c r="A9" s="6" t="s">
        <v>69</v>
      </c>
      <c r="C9" s="29" t="s">
        <v>73</v>
      </c>
      <c r="E9" s="29" t="s">
        <v>71</v>
      </c>
      <c r="G9" s="29" t="s">
        <v>72</v>
      </c>
      <c r="I9" s="29">
        <v>0</v>
      </c>
      <c r="J9" s="29"/>
      <c r="K9" s="29">
        <v>2711092</v>
      </c>
      <c r="L9" s="29"/>
      <c r="M9" s="29">
        <v>0</v>
      </c>
      <c r="N9" s="29"/>
      <c r="O9" s="29">
        <v>0</v>
      </c>
      <c r="P9" s="29"/>
      <c r="Q9" s="29">
        <v>2711092</v>
      </c>
      <c r="R9" s="29"/>
      <c r="S9" s="31">
        <v>0</v>
      </c>
    </row>
    <row r="10" spans="1:19" ht="21">
      <c r="A10" s="6" t="s">
        <v>69</v>
      </c>
      <c r="C10" s="29" t="s">
        <v>74</v>
      </c>
      <c r="E10" s="29" t="s">
        <v>71</v>
      </c>
      <c r="G10" s="29" t="s">
        <v>72</v>
      </c>
      <c r="I10" s="29">
        <v>0</v>
      </c>
      <c r="J10" s="29"/>
      <c r="K10" s="29">
        <v>4019050</v>
      </c>
      <c r="L10" s="29"/>
      <c r="M10" s="29">
        <v>0</v>
      </c>
      <c r="N10" s="29"/>
      <c r="O10" s="29">
        <v>0</v>
      </c>
      <c r="P10" s="29"/>
      <c r="Q10" s="29">
        <v>4019050</v>
      </c>
      <c r="R10" s="29"/>
      <c r="S10" s="31">
        <v>0</v>
      </c>
    </row>
    <row r="11" spans="1:19" ht="21">
      <c r="A11" s="6" t="s">
        <v>69</v>
      </c>
      <c r="C11" s="29" t="s">
        <v>75</v>
      </c>
      <c r="E11" s="29" t="s">
        <v>71</v>
      </c>
      <c r="G11" s="29" t="s">
        <v>72</v>
      </c>
      <c r="I11" s="29">
        <v>0</v>
      </c>
      <c r="J11" s="29"/>
      <c r="K11" s="29">
        <v>4010300</v>
      </c>
      <c r="L11" s="29"/>
      <c r="M11" s="29">
        <v>0</v>
      </c>
      <c r="N11" s="29"/>
      <c r="O11" s="29">
        <v>0</v>
      </c>
      <c r="P11" s="29"/>
      <c r="Q11" s="29">
        <v>4010300</v>
      </c>
      <c r="R11" s="29"/>
      <c r="S11" s="31">
        <v>0</v>
      </c>
    </row>
    <row r="12" spans="1:19" ht="21">
      <c r="A12" s="6" t="s">
        <v>76</v>
      </c>
      <c r="C12" s="29" t="s">
        <v>77</v>
      </c>
      <c r="E12" s="29" t="s">
        <v>78</v>
      </c>
      <c r="G12" s="29" t="s">
        <v>79</v>
      </c>
      <c r="I12" s="29">
        <v>0</v>
      </c>
      <c r="J12" s="29"/>
      <c r="K12" s="29">
        <v>3936818789</v>
      </c>
      <c r="L12" s="29"/>
      <c r="M12" s="29">
        <v>63391750118</v>
      </c>
      <c r="N12" s="29"/>
      <c r="O12" s="29">
        <v>62234565030</v>
      </c>
      <c r="P12" s="29"/>
      <c r="Q12" s="29">
        <v>5094003877</v>
      </c>
      <c r="R12" s="29"/>
      <c r="S12" s="31">
        <v>1.1999999999999999E-3</v>
      </c>
    </row>
    <row r="13" spans="1:19" ht="21.75" thickBot="1">
      <c r="A13" s="6"/>
      <c r="G13" s="29"/>
      <c r="I13" s="29"/>
      <c r="J13" s="29"/>
      <c r="K13" s="29"/>
      <c r="L13" s="29"/>
      <c r="M13" s="30">
        <f>SUM(M8:M12)</f>
        <v>63391750118</v>
      </c>
      <c r="N13" s="29"/>
      <c r="O13" s="30">
        <f>SUM(O8:O12)</f>
        <v>62234565030</v>
      </c>
      <c r="P13" s="29"/>
      <c r="Q13" s="30">
        <f>SUM(Q8:Q12)</f>
        <v>5277602051</v>
      </c>
      <c r="R13" s="29"/>
      <c r="S13" s="32">
        <f>SUM(S8:S12)</f>
        <v>1.1999999999999999E-3</v>
      </c>
    </row>
    <row r="14" spans="1:19" ht="15.75" thickTop="1"/>
    <row r="25" spans="13:13">
      <c r="M25" s="9"/>
    </row>
  </sheetData>
  <mergeCells count="8">
    <mergeCell ref="A6:A7"/>
    <mergeCell ref="C6:I6"/>
    <mergeCell ref="Q6:S6"/>
    <mergeCell ref="M6:O6"/>
    <mergeCell ref="A2:S2"/>
    <mergeCell ref="A3:S3"/>
    <mergeCell ref="A4:S4"/>
    <mergeCell ref="A5:S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</row>
    <row r="3" spans="1:19" ht="23.25">
      <c r="D3" s="52" t="s">
        <v>80</v>
      </c>
      <c r="E3" s="52" t="s">
        <v>80</v>
      </c>
      <c r="F3" s="52" t="s">
        <v>80</v>
      </c>
      <c r="G3" s="52" t="s">
        <v>80</v>
      </c>
      <c r="H3" s="52" t="s">
        <v>80</v>
      </c>
    </row>
    <row r="4" spans="1:19" ht="23.25"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</row>
    <row r="6" spans="1:19" ht="23.25">
      <c r="A6" s="52" t="s">
        <v>81</v>
      </c>
      <c r="B6" s="52" t="s">
        <v>81</v>
      </c>
      <c r="C6" s="52" t="s">
        <v>81</v>
      </c>
      <c r="D6" s="52" t="s">
        <v>81</v>
      </c>
      <c r="E6" s="52" t="s">
        <v>81</v>
      </c>
      <c r="F6" s="52" t="s">
        <v>81</v>
      </c>
      <c r="G6" s="52" t="s">
        <v>81</v>
      </c>
      <c r="I6" s="52" t="s">
        <v>82</v>
      </c>
      <c r="J6" s="52" t="s">
        <v>82</v>
      </c>
      <c r="K6" s="52" t="s">
        <v>82</v>
      </c>
      <c r="L6" s="52" t="s">
        <v>82</v>
      </c>
      <c r="M6" s="52" t="s">
        <v>82</v>
      </c>
      <c r="O6" s="52" t="s">
        <v>83</v>
      </c>
      <c r="P6" s="52" t="s">
        <v>83</v>
      </c>
      <c r="Q6" s="52" t="s">
        <v>83</v>
      </c>
      <c r="R6" s="52" t="s">
        <v>83</v>
      </c>
      <c r="S6" s="52" t="s">
        <v>83</v>
      </c>
    </row>
    <row r="7" spans="1:19" ht="23.25">
      <c r="A7" s="52" t="s">
        <v>84</v>
      </c>
      <c r="C7" s="52" t="s">
        <v>85</v>
      </c>
      <c r="E7" s="52" t="s">
        <v>37</v>
      </c>
      <c r="G7" s="52" t="s">
        <v>38</v>
      </c>
      <c r="I7" s="52" t="s">
        <v>86</v>
      </c>
      <c r="K7" s="52" t="s">
        <v>87</v>
      </c>
      <c r="M7" s="52" t="s">
        <v>88</v>
      </c>
      <c r="O7" s="52" t="s">
        <v>86</v>
      </c>
      <c r="Q7" s="52" t="s">
        <v>87</v>
      </c>
      <c r="S7" s="52" t="s">
        <v>88</v>
      </c>
    </row>
    <row r="8" spans="1:19" ht="15.75">
      <c r="A8" s="2" t="s">
        <v>76</v>
      </c>
      <c r="C8" s="3">
        <v>14</v>
      </c>
      <c r="E8" s="1" t="s">
        <v>89</v>
      </c>
      <c r="G8" s="3">
        <v>0</v>
      </c>
      <c r="I8" s="3">
        <v>0</v>
      </c>
      <c r="K8" s="3">
        <v>0</v>
      </c>
      <c r="M8" s="3">
        <v>0</v>
      </c>
      <c r="O8" s="3">
        <v>214563575</v>
      </c>
      <c r="Q8" s="3">
        <v>0</v>
      </c>
      <c r="S8" s="3">
        <v>214563575</v>
      </c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2:S11"/>
  <sheetViews>
    <sheetView rightToLeft="1" workbookViewId="0">
      <selection activeCell="G29" sqref="G29"/>
    </sheetView>
  </sheetViews>
  <sheetFormatPr defaultRowHeight="15"/>
  <cols>
    <col min="1" max="1" width="26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30">
      <c r="A3" s="57" t="s">
        <v>80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6" spans="1:19" ht="21">
      <c r="A6" s="47" t="s">
        <v>3</v>
      </c>
      <c r="C6" s="51" t="s">
        <v>90</v>
      </c>
      <c r="D6" s="51" t="s">
        <v>90</v>
      </c>
      <c r="E6" s="51" t="s">
        <v>90</v>
      </c>
      <c r="F6" s="51" t="s">
        <v>90</v>
      </c>
      <c r="G6" s="51" t="s">
        <v>90</v>
      </c>
      <c r="I6" s="51" t="s">
        <v>82</v>
      </c>
      <c r="J6" s="51" t="s">
        <v>82</v>
      </c>
      <c r="K6" s="51" t="s">
        <v>82</v>
      </c>
      <c r="L6" s="51" t="s">
        <v>82</v>
      </c>
      <c r="M6" s="51" t="s">
        <v>82</v>
      </c>
      <c r="O6" s="51" t="s">
        <v>83</v>
      </c>
      <c r="P6" s="51" t="s">
        <v>83</v>
      </c>
      <c r="Q6" s="51" t="s">
        <v>83</v>
      </c>
      <c r="R6" s="51" t="s">
        <v>83</v>
      </c>
      <c r="S6" s="51" t="s">
        <v>83</v>
      </c>
    </row>
    <row r="7" spans="1:19" ht="21">
      <c r="A7" s="50" t="s">
        <v>3</v>
      </c>
      <c r="C7" s="4" t="s">
        <v>91</v>
      </c>
      <c r="D7" s="8"/>
      <c r="E7" s="4" t="s">
        <v>92</v>
      </c>
      <c r="F7" s="8"/>
      <c r="G7" s="4" t="s">
        <v>93</v>
      </c>
      <c r="I7" s="4" t="s">
        <v>94</v>
      </c>
      <c r="J7" s="8"/>
      <c r="K7" s="4" t="s">
        <v>87</v>
      </c>
      <c r="L7" s="8"/>
      <c r="M7" s="4" t="s">
        <v>95</v>
      </c>
      <c r="O7" s="4" t="s">
        <v>94</v>
      </c>
      <c r="P7" s="8"/>
      <c r="Q7" s="4" t="s">
        <v>87</v>
      </c>
      <c r="R7" s="8"/>
      <c r="S7" s="4" t="s">
        <v>95</v>
      </c>
    </row>
    <row r="8" spans="1:19" ht="21">
      <c r="A8" s="6" t="s">
        <v>25</v>
      </c>
      <c r="C8" s="7" t="s">
        <v>96</v>
      </c>
      <c r="D8" s="9"/>
      <c r="E8" s="7">
        <v>30646136</v>
      </c>
      <c r="F8" s="10"/>
      <c r="G8" s="7">
        <v>555</v>
      </c>
      <c r="H8" s="7"/>
      <c r="I8" s="7">
        <v>0</v>
      </c>
      <c r="J8" s="10"/>
      <c r="K8" s="7">
        <v>0</v>
      </c>
      <c r="L8" s="10"/>
      <c r="M8" s="7">
        <v>0</v>
      </c>
      <c r="N8" s="7"/>
      <c r="O8" s="7">
        <v>17008605480</v>
      </c>
      <c r="P8" s="10"/>
      <c r="Q8" s="7">
        <v>1727027633</v>
      </c>
      <c r="R8" s="10"/>
      <c r="S8" s="7">
        <v>15281577847</v>
      </c>
    </row>
    <row r="9" spans="1:19" ht="21">
      <c r="A9" s="6" t="s">
        <v>27</v>
      </c>
      <c r="C9" s="7" t="s">
        <v>97</v>
      </c>
      <c r="E9" s="7">
        <v>159199066</v>
      </c>
      <c r="F9" s="7"/>
      <c r="G9" s="7">
        <v>2000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318398132000</v>
      </c>
      <c r="P9" s="7"/>
      <c r="Q9" s="7">
        <v>37175341486</v>
      </c>
      <c r="R9" s="7"/>
      <c r="S9" s="7">
        <v>281222790514</v>
      </c>
    </row>
    <row r="10" spans="1:19" ht="21">
      <c r="A10" s="6" t="s">
        <v>26</v>
      </c>
      <c r="C10" s="7" t="s">
        <v>98</v>
      </c>
      <c r="E10" s="7">
        <v>33996490</v>
      </c>
      <c r="F10" s="7"/>
      <c r="G10" s="7">
        <v>154</v>
      </c>
      <c r="H10" s="7"/>
      <c r="I10" s="7">
        <v>5235459460</v>
      </c>
      <c r="J10" s="7"/>
      <c r="K10" s="7">
        <v>728519123</v>
      </c>
      <c r="L10" s="7"/>
      <c r="M10" s="7">
        <v>4506940337</v>
      </c>
      <c r="N10" s="7"/>
      <c r="O10" s="7">
        <v>5235459460</v>
      </c>
      <c r="P10" s="7"/>
      <c r="Q10" s="7">
        <v>728519123</v>
      </c>
      <c r="R10" s="7"/>
      <c r="S10" s="7">
        <v>4506940337</v>
      </c>
    </row>
    <row r="11" spans="1:19" ht="18.75"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نام و مشخصات صندوق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2024-06-08T06:17:08Z</dcterms:created>
  <dcterms:modified xsi:type="dcterms:W3CDTF">2024-06-09T06:27:26Z</dcterms:modified>
</cp:coreProperties>
</file>