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rabani\Desktop\"/>
    </mc:Choice>
  </mc:AlternateContent>
  <xr:revisionPtr revIDLastSave="0" documentId="13_ncr:1_{6BEF08F5-294C-46D1-B684-C1674D5A8CEB}" xr6:coauthVersionLast="47" xr6:coauthVersionMax="47" xr10:uidLastSave="{00000000-0000-0000-0000-000000000000}"/>
  <bookViews>
    <workbookView xWindow="-120" yWindow="-120" windowWidth="29040" windowHeight="15840" tabRatio="813" xr2:uid="{00000000-000D-0000-FFFF-FFFF00000000}"/>
  </bookViews>
  <sheets>
    <sheet name="نام مشخصات صندوق " sheetId="1" r:id="rId1"/>
    <sheet name="اوراق مشتقه" sheetId="3" state="hidden" r:id="rId2"/>
    <sheet name="سهام" sheetId="2" r:id="rId3"/>
    <sheet name="واحدهای صندوق" sheetId="4" r:id="rId4"/>
    <sheet name="اوراق" sheetId="5" r:id="rId5"/>
    <sheet name="تعدیل قیمت" sheetId="6" state="hidden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state="hidden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اوراق!$A$1:$AM$12</definedName>
    <definedName name="_xlnm.Print_Area" localSheetId="1">'اوراق مشتقه'!$A$1:$AX$22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بانکی'!$A$1:$K$9</definedName>
    <definedName name="_xlnm.Print_Area" localSheetId="10">'درآمد سرمایه گذاری در اوراق به'!$A$1:$S$16</definedName>
    <definedName name="_xlnm.Print_Area" localSheetId="8">'درآمد سرمایه گذاری در سهام'!$A$1:$X$17</definedName>
    <definedName name="_xlnm.Print_Area" localSheetId="9">'درآمد سرمایه گذاری در صندوق'!$A$1:$X$16</definedName>
    <definedName name="_xlnm.Print_Area" localSheetId="14">'درآمد سود سهام'!$A$1:$T$12</definedName>
    <definedName name="_xlnm.Print_Area" localSheetId="15">'درآمد سود صندوق'!$A$1:$L$7</definedName>
    <definedName name="_xlnm.Print_Area" localSheetId="20">'درآمد ناشی از تغییر قیمت اوراق'!$A$1:$S$23</definedName>
    <definedName name="_xlnm.Print_Area" localSheetId="18">'درآمد ناشی از فروش'!$A$1:$S$29</definedName>
    <definedName name="_xlnm.Print_Area" localSheetId="13">'سایر درآمدها'!$A$1:$G$11</definedName>
    <definedName name="_xlnm.Print_Area" localSheetId="6">سپرده!$A$1:$M$14</definedName>
    <definedName name="_xlnm.Print_Area" localSheetId="2">سهام!$A$1:$AC$17</definedName>
    <definedName name="_xlnm.Print_Area" localSheetId="16">'سود اوراق بهادار'!$A$1:$T$7</definedName>
    <definedName name="_xlnm.Print_Area" localSheetId="17">'سود سپرده بانکی'!$A$1:$N$9</definedName>
    <definedName name="_xlnm.Print_Area" localSheetId="11">'مبالغ تخصیصی اوراق'!$A$1:$R$26</definedName>
    <definedName name="_xlnm.Print_Area" localSheetId="0">'نام مشخصات صندوق '!$A$1:$C$6</definedName>
    <definedName name="_xlnm.Print_Area" localSheetId="3">'واحدهای صندوق'!$A$1:$AB$15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6" i="9" l="1"/>
  <c r="U17" i="9" s="1"/>
  <c r="N17" i="9"/>
  <c r="L14" i="7"/>
  <c r="U15" i="4"/>
</calcChain>
</file>

<file path=xl/sharedStrings.xml><?xml version="1.0" encoding="utf-8"?>
<sst xmlns="http://schemas.openxmlformats.org/spreadsheetml/2006/main" count="505" uniqueCount="198">
  <si>
    <t>صندوق سرمایه گذاری اختصاصی بازارگردانی آوای فراز</t>
  </si>
  <si>
    <t>صورت وضعیت پرتفوی</t>
  </si>
  <si>
    <t>برای ماه منتهی به 1403/04/15</t>
  </si>
  <si>
    <t>-1</t>
  </si>
  <si>
    <t>سرمایه گذاری ها</t>
  </si>
  <si>
    <t>-1-1</t>
  </si>
  <si>
    <t>سرمایه گذاری در سهام و حق تقدم سهام</t>
  </si>
  <si>
    <t>1403/03/15</t>
  </si>
  <si>
    <t>تغییرات طی دوره</t>
  </si>
  <si>
    <t>1403/04/15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</si>
  <si>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</si>
  <si>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</si>
  <si>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</si>
  <si>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</si>
  <si>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</si>
  <si>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</si>
  <si>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</si>
  <si>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</si>
  <si>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</si>
  <si>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آوا نوین</t>
  </si>
  <si>
    <t>سرمایه گذاری کشاورزی کوثر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</si>
  <si>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</si>
  <si>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</si>
  <si>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</si>
  <si>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</si>
  <si>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</si>
  <si>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توسعه صنایع و معادن کوثر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</si>
  <si>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</si>
  <si>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</si>
  <si>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</si>
  <si>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</si>
  <si>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</si>
  <si>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</si>
  <si>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</si>
  <si>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</si>
  <si>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</si>
  <si>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</si>
  <si>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</si>
  <si>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</si>
  <si>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</si>
  <si>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</si>
  <si>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</si>
  <si>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</si>
  <si>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</si>
  <si>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</si>
  <si>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</si>
  <si>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</si>
  <si>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</si>
  <si>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آریا-د</t>
  </si>
  <si>
    <t>صندوق س.پایا ثروت پویا-د</t>
  </si>
  <si>
    <t>صندوق ارمغان فیروزه آسیا-ثابت</t>
  </si>
  <si>
    <t>صندوق س.اعتماد آفرین پارسیان-د</t>
  </si>
  <si>
    <t>صندوق س.سپهرسودمند سینا-د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</si>
  <si>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</si>
  <si>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</si>
  <si>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</si>
  <si>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</si>
  <si>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</si>
  <si>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</si>
  <si>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</si>
  <si>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</si>
  <si>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</si>
  <si>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خزانه-م1بودجه01-040326</t>
  </si>
  <si>
    <t>بله</t>
  </si>
  <si>
    <t>1401/02/26</t>
  </si>
  <si>
    <t>1404/03/26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</si>
  <si>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</si>
  <si>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</si>
  <si>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</si>
  <si>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</si>
  <si>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</si>
  <si>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</si>
  <si>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</si>
  <si>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</si>
  <si>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</si>
  <si>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</si>
  <si>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</si>
  <si>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</si>
  <si>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</si>
  <si>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</si>
  <si>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</si>
  <si>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</si>
  <si>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</si>
  <si>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</si>
  <si>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</si>
  <si>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قرض الحسنه بانک قرض الحسنه رسالت مرکز بانکداری اجتماعی متمرکز(بام) گروه اقتصاد و صن 10.9058386.1 نرخ سود 0 درصد</t>
  </si>
  <si>
    <t>قرض الحسنه بانک قرض الحسنه رسالت مرکز بانکداری اجتماعی متمرکز(بام) گروه اقتصاد و صن 10.9058386.5 نرخ سود 0 درصد</t>
  </si>
  <si>
    <t>قرض الحسنه بانک قرض الحسنه رسالت مرکز بانکداری اجتماعی متمرکز(بام) گروه اقتصاد و صن 10.9058386.6 نرخ سود 0 درصد</t>
  </si>
  <si>
    <t>قرض الحسنه بانک قرض الحسنه رسالت مرکز بانکداری اجتماعی متمرکز(بام) گروه اقتصاد و صن 10.9058386.7 نرخ سود 0 درصد</t>
  </si>
  <si>
    <t>سپرده کوتاه مدت بانک پاسارگاد جهان کودک 290-8100-15804935-1 نرخ سود 0 درصد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</si>
  <si>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</si>
  <si>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</si>
  <si>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</si>
  <si>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</si>
  <si>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</si>
  <si>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</si>
  <si>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</si>
  <si>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</si>
  <si>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</si>
  <si>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</si>
  <si>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</si>
  <si>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</si>
  <si>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</si>
  <si>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</si>
  <si>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</si>
  <si>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</si>
  <si>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</si>
  <si>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</si>
  <si>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</si>
  <si>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</si>
  <si>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</si>
  <si>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</si>
  <si>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</si>
  <si>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</si>
  <si>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</si>
  <si>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</si>
  <si>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</si>
  <si>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</si>
  <si>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 افرا نماد پایدار-ثابت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</si>
  <si>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</si>
  <si>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</si>
  <si>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</si>
  <si>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</si>
  <si>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اسنادخزانه-م21بودجه98-020906</t>
  </si>
  <si>
    <t>اسنادخزانه-م8بودجه99-020606</t>
  </si>
  <si>
    <t>اسنادخزانه-م11بودجه99-020906</t>
  </si>
  <si>
    <t>اسنادخزانه-م2بودجه00-031024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</si>
  <si>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</si>
  <si>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</si>
  <si>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</si>
  <si>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</si>
  <si>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</si>
  <si>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</si>
  <si>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</si>
  <si>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</si>
  <si>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</si>
  <si>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</si>
  <si>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</si>
  <si>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</si>
  <si>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</si>
  <si>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</si>
  <si>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</si>
  <si>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</si>
  <si>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</si>
  <si>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</si>
  <si>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</si>
  <si>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</si>
  <si>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</si>
  <si>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</si>
  <si>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</si>
  <si>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</si>
  <si>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</si>
  <si>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</si>
  <si>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</si>
  <si>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</si>
  <si>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</si>
  <si>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</si>
  <si>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</si>
  <si>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</si>
  <si>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</si>
  <si>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</si>
  <si>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</si>
  <si>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</si>
  <si>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</si>
  <si>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</si>
  <si>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</si>
  <si>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1403/04/02</t>
  </si>
  <si>
    <t>1402/12/26</t>
  </si>
  <si>
    <t>1403/01/26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</si>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</sst>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;[Red]#,##0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u/>
      <sz val="22"/>
      <name val="B Nazanin"/>
      <charset val="178"/>
    </font>
    <font>
      <b/>
      <sz val="16"/>
      <color rgb="FF000000"/>
      <name val="B Nazanin"/>
      <charset val="178"/>
    </font>
    <font>
      <sz val="12"/>
      <name val="B Nazanin"/>
      <charset val="178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top"/>
    </xf>
    <xf numFmtId="0" fontId="0" fillId="0" borderId="0" xfId="0"/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37" fontId="7" fillId="0" borderId="5" xfId="0" applyNumberFormat="1" applyFont="1" applyFill="1" applyBorder="1" applyAlignment="1">
      <alignment horizontal="center" vertical="center"/>
    </xf>
    <xf numFmtId="37" fontId="7" fillId="0" borderId="2" xfId="0" applyNumberFormat="1" applyFont="1" applyFill="1" applyBorder="1" applyAlignment="1">
      <alignment horizontal="center" vertical="center"/>
    </xf>
    <xf numFmtId="37" fontId="7" fillId="0" borderId="0" xfId="0" applyNumberFormat="1" applyFont="1" applyFill="1" applyAlignment="1">
      <alignment horizontal="center" vertical="center"/>
    </xf>
    <xf numFmtId="37" fontId="7" fillId="0" borderId="2" xfId="0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7" fillId="0" borderId="0" xfId="0" applyNumberFormat="1" applyFont="1" applyFill="1" applyAlignment="1">
      <alignment horizontal="center" vertical="center"/>
    </xf>
    <xf numFmtId="37" fontId="7" fillId="0" borderId="4" xfId="0" applyNumberFormat="1" applyFont="1" applyFill="1" applyBorder="1" applyAlignment="1">
      <alignment horizontal="center" vertical="center"/>
    </xf>
    <xf numFmtId="37" fontId="7" fillId="0" borderId="4" xfId="0" applyNumberFormat="1" applyFont="1" applyFill="1" applyBorder="1" applyAlignment="1">
      <alignment horizontal="center" vertical="center"/>
    </xf>
    <xf numFmtId="37" fontId="7" fillId="0" borderId="5" xfId="0" applyNumberFormat="1" applyFont="1" applyFill="1" applyBorder="1" applyAlignment="1">
      <alignment horizontal="center" vertical="center"/>
    </xf>
    <xf numFmtId="39" fontId="7" fillId="0" borderId="2" xfId="0" applyNumberFormat="1" applyFont="1" applyFill="1" applyBorder="1" applyAlignment="1">
      <alignment horizontal="center" vertical="center"/>
    </xf>
    <xf numFmtId="39" fontId="7" fillId="0" borderId="0" xfId="0" applyNumberFormat="1" applyFont="1" applyFill="1" applyAlignment="1">
      <alignment horizontal="center" vertical="center"/>
    </xf>
    <xf numFmtId="39" fontId="7" fillId="0" borderId="4" xfId="0" applyNumberFormat="1" applyFont="1" applyFill="1" applyBorder="1" applyAlignment="1">
      <alignment horizontal="center" vertical="center"/>
    </xf>
    <xf numFmtId="39" fontId="7" fillId="0" borderId="5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9" fontId="7" fillId="0" borderId="2" xfId="0" applyNumberFormat="1" applyFont="1" applyFill="1" applyBorder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169" fontId="7" fillId="0" borderId="0" xfId="0" applyNumberFormat="1" applyFont="1" applyFill="1" applyAlignment="1">
      <alignment horizontal="center" vertical="center"/>
    </xf>
    <xf numFmtId="169" fontId="7" fillId="0" borderId="4" xfId="0" applyNumberFormat="1" applyFont="1" applyFill="1" applyBorder="1" applyAlignment="1">
      <alignment horizontal="center" vertical="center"/>
    </xf>
    <xf numFmtId="169" fontId="7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3</xdr:row>
      <xdr:rowOff>381000</xdr:rowOff>
    </xdr:from>
    <xdr:to>
      <xdr:col>7</xdr:col>
      <xdr:colOff>537853</xdr:colOff>
      <xdr:row>14</xdr:row>
      <xdr:rowOff>153359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94A6A1-7115-4439-A7FD-F48F0932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881347" y="1581150"/>
          <a:ext cx="3023878" cy="2267909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17</xdr:row>
      <xdr:rowOff>47625</xdr:rowOff>
    </xdr:from>
    <xdr:to>
      <xdr:col>9</xdr:col>
      <xdr:colOff>590265</xdr:colOff>
      <xdr:row>19</xdr:row>
      <xdr:rowOff>107856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D9142E-D995-4A12-8057-7E53E7F12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609735" y="4229100"/>
          <a:ext cx="5505165" cy="384081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20</xdr:row>
      <xdr:rowOff>123825</xdr:rowOff>
    </xdr:from>
    <xdr:to>
      <xdr:col>10</xdr:col>
      <xdr:colOff>47340</xdr:colOff>
      <xdr:row>23</xdr:row>
      <xdr:rowOff>46517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0640C-55D8-496F-8862-EDB3C2B3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1543060" y="4791075"/>
          <a:ext cx="5505165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36"/>
  <sheetViews>
    <sheetView rightToLeft="1" tabSelected="1" topLeftCell="A4" workbookViewId="0">
      <selection activeCell="M30" sqref="M30"/>
    </sheetView>
  </sheetViews>
  <sheetFormatPr defaultRowHeight="12.75" x14ac:dyDescent="0.2"/>
  <cols>
    <col min="1" max="1" width="9.28515625" style="26" customWidth="1"/>
    <col min="2" max="2" width="10.5703125" style="26" customWidth="1"/>
    <col min="3" max="3" width="13.85546875" style="26" customWidth="1"/>
    <col min="4" max="16384" width="9.140625" style="26"/>
  </cols>
  <sheetData>
    <row r="1" s="27" customFormat="1" ht="31.5" customHeight="1" x14ac:dyDescent="0.2"/>
    <row r="2" s="27" customFormat="1" ht="31.5" customHeight="1" x14ac:dyDescent="0.2"/>
    <row r="3" s="27" customFormat="1" ht="31.5" customHeight="1" x14ac:dyDescent="0.2"/>
    <row r="4" s="27" customFormat="1" ht="31.5" customHeight="1" x14ac:dyDescent="0.2"/>
    <row r="5" s="27" customFormat="1" ht="31.5" customHeight="1" x14ac:dyDescent="0.2"/>
    <row r="6" s="27" customFormat="1" ht="31.5" customHeight="1" x14ac:dyDescent="0.2"/>
    <row r="26" spans="1:13" ht="33.75" x14ac:dyDescent="0.2">
      <c r="A26" s="28" t="s">
        <v>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9"/>
    </row>
    <row r="32" spans="1:13" x14ac:dyDescent="0.2">
      <c r="B32" s="58"/>
      <c r="C32" s="58"/>
      <c r="D32" s="58"/>
      <c r="E32" s="58"/>
      <c r="F32" s="58"/>
      <c r="G32" s="58"/>
      <c r="H32" s="58"/>
      <c r="I32" s="58"/>
      <c r="J32" s="58"/>
    </row>
    <row r="33" spans="2:10" x14ac:dyDescent="0.2">
      <c r="B33" s="58"/>
      <c r="C33" s="58"/>
      <c r="D33" s="58"/>
      <c r="E33" s="58"/>
      <c r="F33" s="58"/>
      <c r="G33" s="58"/>
      <c r="H33" s="58"/>
      <c r="I33" s="58"/>
      <c r="J33" s="58"/>
    </row>
    <row r="36" spans="2:10" x14ac:dyDescent="0.2">
      <c r="G36" s="59"/>
    </row>
  </sheetData>
  <mergeCells count="2">
    <mergeCell ref="A26:K26"/>
    <mergeCell ref="B32:J33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W16"/>
  <sheetViews>
    <sheetView rightToLeft="1" zoomScale="115" zoomScaleNormal="115" workbookViewId="0">
      <selection activeCell="S20" sqref="S20"/>
    </sheetView>
  </sheetViews>
  <sheetFormatPr defaultRowHeight="12.75" x14ac:dyDescent="0.2"/>
  <cols>
    <col min="1" max="1" width="5.140625" customWidth="1"/>
    <col min="2" max="2" width="23.28515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4.7109375" bestFit="1" customWidth="1"/>
    <col min="9" max="9" width="1.28515625" customWidth="1"/>
    <col min="10" max="10" width="14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4.85546875" bestFit="1" customWidth="1"/>
    <col min="18" max="18" width="1.28515625" customWidth="1"/>
    <col min="19" max="19" width="14.7109375" bestFit="1" customWidth="1"/>
    <col min="20" max="20" width="1.28515625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21.7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4.45" customHeight="1" x14ac:dyDescent="0.2"/>
    <row r="5" spans="1:23" ht="24" customHeight="1" x14ac:dyDescent="0.2">
      <c r="A5" s="1" t="s">
        <v>115</v>
      </c>
      <c r="B5" s="12" t="s">
        <v>116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26.25" customHeight="1" x14ac:dyDescent="0.2">
      <c r="D6" s="13" t="s">
        <v>109</v>
      </c>
      <c r="E6" s="13"/>
      <c r="F6" s="13"/>
      <c r="G6" s="13"/>
      <c r="H6" s="13"/>
      <c r="I6" s="13"/>
      <c r="J6" s="13"/>
      <c r="K6" s="13"/>
      <c r="L6" s="13"/>
      <c r="N6" s="13" t="s">
        <v>110</v>
      </c>
      <c r="O6" s="13"/>
      <c r="P6" s="13"/>
      <c r="Q6" s="13"/>
      <c r="R6" s="13"/>
      <c r="S6" s="13"/>
      <c r="T6" s="13"/>
      <c r="U6" s="13"/>
      <c r="V6" s="13"/>
      <c r="W6" s="13"/>
    </row>
    <row r="7" spans="1:23" ht="24.75" customHeight="1" x14ac:dyDescent="0.2">
      <c r="D7" s="3"/>
      <c r="E7" s="3"/>
      <c r="F7" s="3"/>
      <c r="G7" s="3"/>
      <c r="H7" s="3"/>
      <c r="I7" s="3"/>
      <c r="J7" s="14" t="s">
        <v>27</v>
      </c>
      <c r="K7" s="14"/>
      <c r="L7" s="14"/>
      <c r="N7" s="3"/>
      <c r="O7" s="3"/>
      <c r="P7" s="3"/>
      <c r="Q7" s="3"/>
      <c r="R7" s="3"/>
      <c r="S7" s="3"/>
      <c r="T7" s="3"/>
      <c r="U7" s="14" t="s">
        <v>27</v>
      </c>
      <c r="V7" s="14"/>
      <c r="W7" s="14"/>
    </row>
    <row r="8" spans="1:23" ht="36" customHeight="1" x14ac:dyDescent="0.2">
      <c r="A8" s="13" t="s">
        <v>44</v>
      </c>
      <c r="B8" s="13"/>
      <c r="D8" s="2" t="s">
        <v>117</v>
      </c>
      <c r="F8" s="2" t="s">
        <v>113</v>
      </c>
      <c r="H8" s="2" t="s">
        <v>114</v>
      </c>
      <c r="J8" s="4" t="s">
        <v>82</v>
      </c>
      <c r="K8" s="3"/>
      <c r="L8" s="4" t="s">
        <v>95</v>
      </c>
      <c r="N8" s="2" t="s">
        <v>117</v>
      </c>
      <c r="P8" s="13" t="s">
        <v>113</v>
      </c>
      <c r="Q8" s="13"/>
      <c r="S8" s="2" t="s">
        <v>114</v>
      </c>
      <c r="U8" s="4" t="s">
        <v>82</v>
      </c>
      <c r="V8" s="3"/>
      <c r="W8" s="4" t="s">
        <v>95</v>
      </c>
    </row>
    <row r="9" spans="1:23" ht="21.75" customHeight="1" x14ac:dyDescent="0.2">
      <c r="A9" s="15" t="s">
        <v>48</v>
      </c>
      <c r="B9" s="15"/>
      <c r="D9" s="37">
        <v>0</v>
      </c>
      <c r="E9" s="36"/>
      <c r="F9" s="65">
        <v>-4751675299</v>
      </c>
      <c r="G9" s="36"/>
      <c r="H9" s="37">
        <v>6175591497</v>
      </c>
      <c r="I9" s="36"/>
      <c r="J9" s="37">
        <v>1423916198</v>
      </c>
      <c r="K9" s="36"/>
      <c r="L9" s="38">
        <v>3.9</v>
      </c>
      <c r="M9" s="36"/>
      <c r="N9" s="37">
        <v>0</v>
      </c>
      <c r="O9" s="36"/>
      <c r="P9" s="35">
        <v>4058410351</v>
      </c>
      <c r="Q9" s="35"/>
      <c r="R9" s="36"/>
      <c r="S9" s="37">
        <v>7071222759</v>
      </c>
      <c r="T9" s="36"/>
      <c r="U9" s="37">
        <v>11129633110</v>
      </c>
      <c r="V9" s="36"/>
      <c r="W9" s="71">
        <v>-0.94</v>
      </c>
    </row>
    <row r="10" spans="1:23" ht="21.75" customHeight="1" x14ac:dyDescent="0.2">
      <c r="A10" s="16" t="s">
        <v>49</v>
      </c>
      <c r="B10" s="16"/>
      <c r="D10" s="40">
        <v>0</v>
      </c>
      <c r="E10" s="36"/>
      <c r="F10" s="67">
        <v>576228008</v>
      </c>
      <c r="G10" s="36"/>
      <c r="H10" s="40">
        <v>741035134</v>
      </c>
      <c r="I10" s="36"/>
      <c r="J10" s="40">
        <v>1317263142</v>
      </c>
      <c r="K10" s="36"/>
      <c r="L10" s="41">
        <v>3.61</v>
      </c>
      <c r="M10" s="36"/>
      <c r="N10" s="40">
        <v>0</v>
      </c>
      <c r="O10" s="36"/>
      <c r="P10" s="39">
        <v>6393545366</v>
      </c>
      <c r="Q10" s="39"/>
      <c r="R10" s="36"/>
      <c r="S10" s="40">
        <v>4238653910</v>
      </c>
      <c r="T10" s="36"/>
      <c r="U10" s="40">
        <v>10632199276</v>
      </c>
      <c r="V10" s="36"/>
      <c r="W10" s="72">
        <v>-0.9</v>
      </c>
    </row>
    <row r="11" spans="1:23" ht="21.75" customHeight="1" x14ac:dyDescent="0.2">
      <c r="A11" s="16" t="s">
        <v>52</v>
      </c>
      <c r="B11" s="16"/>
      <c r="D11" s="40">
        <v>0</v>
      </c>
      <c r="E11" s="36"/>
      <c r="F11" s="67">
        <v>0</v>
      </c>
      <c r="G11" s="36"/>
      <c r="H11" s="40">
        <v>1315237700</v>
      </c>
      <c r="I11" s="36"/>
      <c r="J11" s="40">
        <v>1315237700</v>
      </c>
      <c r="K11" s="36"/>
      <c r="L11" s="41">
        <v>3.6</v>
      </c>
      <c r="M11" s="36"/>
      <c r="N11" s="40">
        <v>0</v>
      </c>
      <c r="O11" s="36"/>
      <c r="P11" s="39">
        <v>0</v>
      </c>
      <c r="Q11" s="39"/>
      <c r="R11" s="36"/>
      <c r="S11" s="40">
        <v>16600990405</v>
      </c>
      <c r="T11" s="36"/>
      <c r="U11" s="40">
        <v>16600990405</v>
      </c>
      <c r="V11" s="36"/>
      <c r="W11" s="72">
        <v>-1.41</v>
      </c>
    </row>
    <row r="12" spans="1:23" ht="21.75" customHeight="1" x14ac:dyDescent="0.2">
      <c r="A12" s="16" t="s">
        <v>50</v>
      </c>
      <c r="B12" s="16"/>
      <c r="D12" s="40">
        <v>0</v>
      </c>
      <c r="E12" s="36"/>
      <c r="F12" s="67">
        <v>0</v>
      </c>
      <c r="G12" s="36"/>
      <c r="H12" s="40">
        <v>5492799708</v>
      </c>
      <c r="I12" s="36"/>
      <c r="J12" s="40">
        <v>5492799708</v>
      </c>
      <c r="K12" s="36"/>
      <c r="L12" s="41">
        <v>15.05</v>
      </c>
      <c r="M12" s="36"/>
      <c r="N12" s="40">
        <v>0</v>
      </c>
      <c r="O12" s="36"/>
      <c r="P12" s="39">
        <v>0</v>
      </c>
      <c r="Q12" s="39"/>
      <c r="R12" s="36"/>
      <c r="S12" s="40">
        <v>5492799708</v>
      </c>
      <c r="T12" s="36"/>
      <c r="U12" s="40">
        <v>5492799708</v>
      </c>
      <c r="V12" s="36"/>
      <c r="W12" s="72">
        <v>-0.47</v>
      </c>
    </row>
    <row r="13" spans="1:23" ht="21.75" customHeight="1" x14ac:dyDescent="0.2">
      <c r="A13" s="16" t="s">
        <v>47</v>
      </c>
      <c r="B13" s="16"/>
      <c r="D13" s="40">
        <v>0</v>
      </c>
      <c r="E13" s="36"/>
      <c r="F13" s="67">
        <v>-1504753083</v>
      </c>
      <c r="G13" s="36"/>
      <c r="H13" s="40">
        <v>6943791774</v>
      </c>
      <c r="I13" s="36"/>
      <c r="J13" s="40">
        <v>5439038691</v>
      </c>
      <c r="K13" s="36"/>
      <c r="L13" s="41">
        <v>14.9</v>
      </c>
      <c r="M13" s="36"/>
      <c r="N13" s="40">
        <v>0</v>
      </c>
      <c r="O13" s="36"/>
      <c r="P13" s="39">
        <v>6372009152</v>
      </c>
      <c r="Q13" s="39"/>
      <c r="R13" s="36"/>
      <c r="S13" s="40">
        <v>6943791774</v>
      </c>
      <c r="T13" s="36"/>
      <c r="U13" s="40">
        <v>13315800926</v>
      </c>
      <c r="V13" s="36"/>
      <c r="W13" s="72">
        <v>-1.1299999999999999</v>
      </c>
    </row>
    <row r="14" spans="1:23" ht="21.75" customHeight="1" x14ac:dyDescent="0.2">
      <c r="A14" s="16" t="s">
        <v>118</v>
      </c>
      <c r="B14" s="16"/>
      <c r="D14" s="40">
        <v>0</v>
      </c>
      <c r="E14" s="36"/>
      <c r="F14" s="67">
        <v>0</v>
      </c>
      <c r="G14" s="36"/>
      <c r="H14" s="40">
        <v>0</v>
      </c>
      <c r="I14" s="36"/>
      <c r="J14" s="40">
        <v>0</v>
      </c>
      <c r="K14" s="36"/>
      <c r="L14" s="41">
        <v>0</v>
      </c>
      <c r="M14" s="36"/>
      <c r="N14" s="40">
        <v>0</v>
      </c>
      <c r="O14" s="36"/>
      <c r="P14" s="39">
        <v>0</v>
      </c>
      <c r="Q14" s="39"/>
      <c r="R14" s="36"/>
      <c r="S14" s="40">
        <v>25347042966</v>
      </c>
      <c r="T14" s="36"/>
      <c r="U14" s="40">
        <v>25347042966</v>
      </c>
      <c r="V14" s="36"/>
      <c r="W14" s="72">
        <v>-2.15</v>
      </c>
    </row>
    <row r="15" spans="1:23" ht="21.75" customHeight="1" x14ac:dyDescent="0.2">
      <c r="A15" s="17" t="s">
        <v>51</v>
      </c>
      <c r="B15" s="17"/>
      <c r="D15" s="43">
        <v>0</v>
      </c>
      <c r="E15" s="36"/>
      <c r="F15" s="68">
        <v>99589724</v>
      </c>
      <c r="G15" s="36"/>
      <c r="H15" s="43">
        <v>0</v>
      </c>
      <c r="I15" s="36"/>
      <c r="J15" s="43">
        <v>99589724</v>
      </c>
      <c r="K15" s="36"/>
      <c r="L15" s="44">
        <v>0.27</v>
      </c>
      <c r="M15" s="36"/>
      <c r="N15" s="43">
        <v>0</v>
      </c>
      <c r="O15" s="36"/>
      <c r="P15" s="39">
        <v>890905824</v>
      </c>
      <c r="Q15" s="42"/>
      <c r="R15" s="36"/>
      <c r="S15" s="43">
        <v>865172816</v>
      </c>
      <c r="T15" s="36"/>
      <c r="U15" s="43">
        <v>1756078640</v>
      </c>
      <c r="V15" s="36"/>
      <c r="W15" s="73">
        <v>-0.15</v>
      </c>
    </row>
    <row r="16" spans="1:23" ht="21.75" customHeight="1" x14ac:dyDescent="0.2">
      <c r="A16" s="18" t="s">
        <v>27</v>
      </c>
      <c r="B16" s="18"/>
      <c r="D16" s="46">
        <v>0</v>
      </c>
      <c r="E16" s="36"/>
      <c r="F16" s="70">
        <v>-5580610650</v>
      </c>
      <c r="G16" s="36"/>
      <c r="H16" s="46">
        <v>20668455813</v>
      </c>
      <c r="I16" s="36"/>
      <c r="J16" s="46">
        <v>15087845163</v>
      </c>
      <c r="K16" s="36"/>
      <c r="L16" s="47">
        <v>41.33</v>
      </c>
      <c r="M16" s="36"/>
      <c r="N16" s="46">
        <v>0</v>
      </c>
      <c r="O16" s="36"/>
      <c r="P16" s="36"/>
      <c r="Q16" s="46">
        <v>17714870693</v>
      </c>
      <c r="R16" s="36"/>
      <c r="S16" s="46">
        <v>66559674338</v>
      </c>
      <c r="T16" s="36"/>
      <c r="U16" s="46">
        <v>84274545031</v>
      </c>
      <c r="V16" s="36"/>
      <c r="W16" s="74">
        <v>-7.15</v>
      </c>
    </row>
  </sheetData>
  <mergeCells count="25">
    <mergeCell ref="A16:B16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R16"/>
  <sheetViews>
    <sheetView rightToLeft="1" topLeftCell="A4" zoomScale="130" zoomScaleNormal="130" workbookViewId="0">
      <selection activeCell="T22" sqref="T22"/>
    </sheetView>
  </sheetViews>
  <sheetFormatPr defaultRowHeight="12.75" x14ac:dyDescent="0.2"/>
  <cols>
    <col min="1" max="1" width="5.140625" customWidth="1"/>
    <col min="2" max="2" width="26.140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4.42578125" bestFit="1" customWidth="1"/>
    <col min="11" max="11" width="1.28515625" customWidth="1"/>
    <col min="12" max="12" width="14.5703125" bestFit="1" customWidth="1"/>
    <col min="13" max="13" width="1.28515625" customWidth="1"/>
    <col min="14" max="14" width="15.5703125" bestFit="1" customWidth="1"/>
    <col min="15" max="15" width="1.28515625" customWidth="1"/>
    <col min="16" max="16" width="15.140625" bestFit="1" customWidth="1"/>
    <col min="17" max="17" width="1.28515625" customWidth="1"/>
    <col min="18" max="18" width="15.28515625" bestFit="1" customWidth="1"/>
    <col min="19" max="19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1.7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28.5" customHeight="1" x14ac:dyDescent="0.2">
      <c r="A5" s="1" t="s">
        <v>119</v>
      </c>
      <c r="B5" s="12" t="s">
        <v>120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25.5" customHeight="1" x14ac:dyDescent="0.2">
      <c r="D6" s="13" t="s">
        <v>109</v>
      </c>
      <c r="E6" s="13"/>
      <c r="F6" s="13"/>
      <c r="G6" s="13"/>
      <c r="H6" s="13"/>
      <c r="I6" s="13"/>
      <c r="J6" s="13"/>
      <c r="L6" s="13" t="s">
        <v>110</v>
      </c>
      <c r="M6" s="13"/>
      <c r="N6" s="13"/>
      <c r="O6" s="13"/>
      <c r="P6" s="13"/>
      <c r="Q6" s="13"/>
      <c r="R6" s="1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13" t="s">
        <v>121</v>
      </c>
      <c r="B8" s="13"/>
      <c r="D8" s="2" t="s">
        <v>122</v>
      </c>
      <c r="F8" s="2" t="s">
        <v>113</v>
      </c>
      <c r="H8" s="2" t="s">
        <v>114</v>
      </c>
      <c r="J8" s="2" t="s">
        <v>27</v>
      </c>
      <c r="L8" s="2" t="s">
        <v>122</v>
      </c>
      <c r="N8" s="2" t="s">
        <v>113</v>
      </c>
      <c r="P8" s="2" t="s">
        <v>114</v>
      </c>
      <c r="R8" s="2" t="s">
        <v>27</v>
      </c>
    </row>
    <row r="9" spans="1:18" ht="21.75" customHeight="1" x14ac:dyDescent="0.2">
      <c r="A9" s="15" t="s">
        <v>66</v>
      </c>
      <c r="B9" s="15"/>
      <c r="D9" s="37">
        <v>0</v>
      </c>
      <c r="E9" s="36"/>
      <c r="F9" s="37">
        <v>6354169054</v>
      </c>
      <c r="G9" s="36"/>
      <c r="H9" s="37">
        <v>5856265</v>
      </c>
      <c r="I9" s="36"/>
      <c r="J9" s="65">
        <v>6360025319</v>
      </c>
      <c r="K9" s="66"/>
      <c r="L9" s="65">
        <v>0</v>
      </c>
      <c r="M9" s="66"/>
      <c r="N9" s="65">
        <v>8352707975</v>
      </c>
      <c r="O9" s="66"/>
      <c r="P9" s="65">
        <v>9533737</v>
      </c>
      <c r="Q9" s="66"/>
      <c r="R9" s="65">
        <v>8362241712</v>
      </c>
    </row>
    <row r="10" spans="1:18" ht="21.75" customHeight="1" x14ac:dyDescent="0.2">
      <c r="A10" s="16" t="s">
        <v>123</v>
      </c>
      <c r="B10" s="16"/>
      <c r="D10" s="40">
        <v>0</v>
      </c>
      <c r="E10" s="36"/>
      <c r="F10" s="40">
        <v>0</v>
      </c>
      <c r="G10" s="36"/>
      <c r="H10" s="40">
        <v>0</v>
      </c>
      <c r="I10" s="36"/>
      <c r="J10" s="67">
        <v>0</v>
      </c>
      <c r="K10" s="66"/>
      <c r="L10" s="67">
        <v>0</v>
      </c>
      <c r="M10" s="66"/>
      <c r="N10" s="67">
        <v>0</v>
      </c>
      <c r="O10" s="66"/>
      <c r="P10" s="67">
        <v>29931285</v>
      </c>
      <c r="Q10" s="66"/>
      <c r="R10" s="67">
        <v>29931285</v>
      </c>
    </row>
    <row r="11" spans="1:18" ht="21.75" customHeight="1" x14ac:dyDescent="0.2">
      <c r="A11" s="16" t="s">
        <v>124</v>
      </c>
      <c r="B11" s="16"/>
      <c r="D11" s="40">
        <v>0</v>
      </c>
      <c r="E11" s="36"/>
      <c r="F11" s="40">
        <v>0</v>
      </c>
      <c r="G11" s="36"/>
      <c r="H11" s="40">
        <v>0</v>
      </c>
      <c r="I11" s="36"/>
      <c r="J11" s="67">
        <v>0</v>
      </c>
      <c r="K11" s="66"/>
      <c r="L11" s="67">
        <v>0</v>
      </c>
      <c r="M11" s="66"/>
      <c r="N11" s="67">
        <v>0</v>
      </c>
      <c r="O11" s="66"/>
      <c r="P11" s="67">
        <v>96529201</v>
      </c>
      <c r="Q11" s="66"/>
      <c r="R11" s="67">
        <v>96529201</v>
      </c>
    </row>
    <row r="12" spans="1:18" ht="21.75" customHeight="1" x14ac:dyDescent="0.2">
      <c r="A12" s="16" t="s">
        <v>125</v>
      </c>
      <c r="B12" s="16"/>
      <c r="D12" s="40">
        <v>0</v>
      </c>
      <c r="E12" s="36"/>
      <c r="F12" s="40">
        <v>0</v>
      </c>
      <c r="G12" s="36"/>
      <c r="H12" s="40">
        <v>0</v>
      </c>
      <c r="I12" s="36"/>
      <c r="J12" s="67">
        <v>0</v>
      </c>
      <c r="K12" s="66"/>
      <c r="L12" s="67">
        <v>0</v>
      </c>
      <c r="M12" s="66"/>
      <c r="N12" s="67">
        <v>0</v>
      </c>
      <c r="O12" s="66"/>
      <c r="P12" s="67">
        <v>180348208</v>
      </c>
      <c r="Q12" s="66"/>
      <c r="R12" s="67">
        <v>180348208</v>
      </c>
    </row>
    <row r="13" spans="1:18" ht="21.75" customHeight="1" x14ac:dyDescent="0.2">
      <c r="A13" s="16" t="s">
        <v>126</v>
      </c>
      <c r="B13" s="16"/>
      <c r="D13" s="40">
        <v>0</v>
      </c>
      <c r="E13" s="36"/>
      <c r="F13" s="40">
        <v>0</v>
      </c>
      <c r="G13" s="36"/>
      <c r="H13" s="40">
        <v>0</v>
      </c>
      <c r="I13" s="36"/>
      <c r="J13" s="67">
        <v>0</v>
      </c>
      <c r="K13" s="66"/>
      <c r="L13" s="67">
        <v>0</v>
      </c>
      <c r="M13" s="66"/>
      <c r="N13" s="67">
        <v>0</v>
      </c>
      <c r="O13" s="66"/>
      <c r="P13" s="67">
        <v>6919028</v>
      </c>
      <c r="Q13" s="66"/>
      <c r="R13" s="67">
        <v>6919028</v>
      </c>
    </row>
    <row r="14" spans="1:18" ht="21.75" customHeight="1" x14ac:dyDescent="0.2">
      <c r="A14" s="16" t="s">
        <v>69</v>
      </c>
      <c r="B14" s="16"/>
      <c r="D14" s="40">
        <v>0</v>
      </c>
      <c r="E14" s="36"/>
      <c r="F14" s="40">
        <v>796624029</v>
      </c>
      <c r="G14" s="36"/>
      <c r="H14" s="40">
        <v>0</v>
      </c>
      <c r="I14" s="36"/>
      <c r="J14" s="67">
        <v>796624029</v>
      </c>
      <c r="K14" s="66"/>
      <c r="L14" s="67">
        <v>0</v>
      </c>
      <c r="M14" s="66"/>
      <c r="N14" s="67">
        <v>805692272</v>
      </c>
      <c r="O14" s="66"/>
      <c r="P14" s="67">
        <v>-5680425757</v>
      </c>
      <c r="Q14" s="66"/>
      <c r="R14" s="67">
        <v>-4874733485</v>
      </c>
    </row>
    <row r="15" spans="1:18" ht="21.75" customHeight="1" x14ac:dyDescent="0.2">
      <c r="A15" s="17" t="s">
        <v>62</v>
      </c>
      <c r="B15" s="17"/>
      <c r="D15" s="43">
        <v>0</v>
      </c>
      <c r="E15" s="36"/>
      <c r="F15" s="43">
        <v>64753020</v>
      </c>
      <c r="G15" s="36"/>
      <c r="H15" s="43">
        <v>0</v>
      </c>
      <c r="I15" s="36"/>
      <c r="J15" s="68">
        <v>64753020</v>
      </c>
      <c r="K15" s="66"/>
      <c r="L15" s="68">
        <v>0</v>
      </c>
      <c r="M15" s="66"/>
      <c r="N15" s="68">
        <v>98485829</v>
      </c>
      <c r="O15" s="66"/>
      <c r="P15" s="68">
        <v>0</v>
      </c>
      <c r="Q15" s="66"/>
      <c r="R15" s="68">
        <v>98485829</v>
      </c>
    </row>
    <row r="16" spans="1:18" ht="21.75" customHeight="1" x14ac:dyDescent="0.2">
      <c r="A16" s="18" t="s">
        <v>27</v>
      </c>
      <c r="B16" s="18"/>
      <c r="D16" s="46">
        <v>0</v>
      </c>
      <c r="E16" s="36"/>
      <c r="F16" s="46">
        <v>7215546103</v>
      </c>
      <c r="G16" s="36"/>
      <c r="H16" s="46">
        <v>5856265</v>
      </c>
      <c r="I16" s="36"/>
      <c r="J16" s="70">
        <v>7221402368</v>
      </c>
      <c r="K16" s="66"/>
      <c r="L16" s="70">
        <v>0</v>
      </c>
      <c r="M16" s="66"/>
      <c r="N16" s="70">
        <v>9256886076</v>
      </c>
      <c r="O16" s="66"/>
      <c r="P16" s="70">
        <v>-5357164298</v>
      </c>
      <c r="Q16" s="66"/>
      <c r="R16" s="70">
        <v>3899721778</v>
      </c>
    </row>
  </sheetData>
  <mergeCells count="15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6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21.7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4.45" customHeight="1" x14ac:dyDescent="0.2"/>
    <row r="5" spans="1:17" ht="14.45" customHeight="1" x14ac:dyDescent="0.2">
      <c r="A5" s="1" t="s">
        <v>127</v>
      </c>
      <c r="B5" s="12" t="s">
        <v>128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29.1" customHeight="1" x14ac:dyDescent="0.2">
      <c r="M6" s="20" t="s">
        <v>129</v>
      </c>
      <c r="Q6" s="20" t="s">
        <v>130</v>
      </c>
    </row>
    <row r="7" spans="1:17" ht="14.45" customHeight="1" x14ac:dyDescent="0.2">
      <c r="A7" s="13" t="s">
        <v>131</v>
      </c>
      <c r="B7" s="13"/>
      <c r="D7" s="2" t="s">
        <v>132</v>
      </c>
      <c r="F7" s="2" t="s">
        <v>133</v>
      </c>
      <c r="H7" s="2" t="s">
        <v>38</v>
      </c>
      <c r="J7" s="13" t="s">
        <v>134</v>
      </c>
      <c r="K7" s="13"/>
      <c r="M7" s="20"/>
      <c r="O7" s="2" t="s">
        <v>135</v>
      </c>
      <c r="Q7" s="20"/>
    </row>
    <row r="8" spans="1:17" ht="14.45" customHeight="1" x14ac:dyDescent="0.2">
      <c r="A8" s="14" t="s">
        <v>136</v>
      </c>
      <c r="B8" s="21"/>
      <c r="D8" s="14" t="s">
        <v>137</v>
      </c>
      <c r="F8" s="4" t="s">
        <v>138</v>
      </c>
      <c r="H8" s="3"/>
      <c r="J8" s="3"/>
      <c r="K8" s="3"/>
      <c r="M8" s="3"/>
      <c r="O8" s="3"/>
      <c r="Q8" s="3"/>
    </row>
    <row r="9" spans="1:17" ht="14.45" customHeight="1" x14ac:dyDescent="0.2">
      <c r="A9" s="13"/>
      <c r="B9" s="13"/>
      <c r="D9" s="13"/>
      <c r="F9" s="4" t="s">
        <v>139</v>
      </c>
    </row>
    <row r="10" spans="1:17" ht="14.45" customHeight="1" x14ac:dyDescent="0.2">
      <c r="A10" s="14" t="s">
        <v>136</v>
      </c>
      <c r="B10" s="21"/>
      <c r="D10" s="14" t="s">
        <v>140</v>
      </c>
      <c r="F10" s="4" t="s">
        <v>138</v>
      </c>
    </row>
    <row r="11" spans="1:17" ht="14.45" customHeight="1" x14ac:dyDescent="0.2">
      <c r="A11" s="13"/>
      <c r="B11" s="13"/>
      <c r="D11" s="13"/>
      <c r="F11" s="4" t="s">
        <v>141</v>
      </c>
    </row>
    <row r="12" spans="1:17" ht="65.45" customHeight="1" x14ac:dyDescent="0.2">
      <c r="A12" s="22" t="s">
        <v>142</v>
      </c>
      <c r="B12" s="22"/>
      <c r="D12" s="10" t="s">
        <v>143</v>
      </c>
      <c r="F12" s="4" t="s">
        <v>144</v>
      </c>
    </row>
    <row r="13" spans="1:17" ht="14.45" customHeight="1" x14ac:dyDescent="0.2">
      <c r="A13" s="22" t="s">
        <v>145</v>
      </c>
      <c r="B13" s="23"/>
      <c r="D13" s="22" t="s">
        <v>145</v>
      </c>
      <c r="F13" s="4" t="s">
        <v>146</v>
      </c>
    </row>
    <row r="14" spans="1:17" ht="14.45" customHeight="1" x14ac:dyDescent="0.2">
      <c r="A14" s="24"/>
      <c r="B14" s="24"/>
      <c r="D14" s="24"/>
      <c r="F14" s="4" t="s">
        <v>147</v>
      </c>
    </row>
    <row r="15" spans="1:17" ht="14.45" customHeight="1" x14ac:dyDescent="0.2">
      <c r="A15" s="24"/>
      <c r="B15" s="24"/>
      <c r="D15" s="24"/>
      <c r="F15" s="4" t="s">
        <v>148</v>
      </c>
    </row>
    <row r="16" spans="1:17" ht="14.45" customHeight="1" x14ac:dyDescent="0.2">
      <c r="A16" s="20"/>
      <c r="B16" s="20"/>
      <c r="D16" s="20"/>
      <c r="F16" s="4" t="s">
        <v>149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13" t="s">
        <v>150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9"/>
  <sheetViews>
    <sheetView rightToLeft="1" workbookViewId="0">
      <selection activeCell="H8" sqref="H8"/>
    </sheetView>
  </sheetViews>
  <sheetFormatPr defaultRowHeight="12.75" x14ac:dyDescent="0.2"/>
  <cols>
    <col min="1" max="1" width="5.140625" customWidth="1"/>
    <col min="2" max="2" width="68.5703125" customWidth="1"/>
    <col min="3" max="3" width="1.28515625" customWidth="1"/>
    <col min="4" max="4" width="22.5703125" customWidth="1"/>
    <col min="5" max="5" width="1.28515625" customWidth="1"/>
    <col min="6" max="6" width="22.140625" customWidth="1"/>
    <col min="7" max="7" width="1.28515625" customWidth="1"/>
    <col min="8" max="8" width="21.7109375" customWidth="1"/>
    <col min="9" max="9" width="1.28515625" customWidth="1"/>
    <col min="10" max="10" width="24.7109375" customWidth="1"/>
    <col min="11" max="11" width="0.28515625" customWidth="1"/>
  </cols>
  <sheetData>
    <row r="1" spans="1:10" ht="36.7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6.2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4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4.45" customHeight="1" x14ac:dyDescent="0.2"/>
    <row r="5" spans="1:10" ht="50.25" customHeight="1" x14ac:dyDescent="0.2">
      <c r="A5" s="1" t="s">
        <v>151</v>
      </c>
      <c r="B5" s="12" t="s">
        <v>152</v>
      </c>
      <c r="C5" s="12"/>
      <c r="D5" s="12"/>
      <c r="E5" s="12"/>
      <c r="F5" s="12"/>
      <c r="G5" s="12"/>
      <c r="H5" s="12"/>
      <c r="I5" s="12"/>
      <c r="J5" s="12"/>
    </row>
    <row r="6" spans="1:10" ht="49.5" customHeight="1" x14ac:dyDescent="0.2">
      <c r="D6" s="13" t="s">
        <v>109</v>
      </c>
      <c r="E6" s="13"/>
      <c r="F6" s="13"/>
      <c r="H6" s="13" t="s">
        <v>110</v>
      </c>
      <c r="I6" s="13"/>
      <c r="J6" s="13"/>
    </row>
    <row r="7" spans="1:10" ht="36.4" customHeight="1" x14ac:dyDescent="0.2">
      <c r="A7" s="13" t="s">
        <v>153</v>
      </c>
      <c r="B7" s="13"/>
      <c r="D7" s="10" t="s">
        <v>154</v>
      </c>
      <c r="E7" s="3"/>
      <c r="F7" s="10" t="s">
        <v>155</v>
      </c>
      <c r="H7" s="10" t="s">
        <v>154</v>
      </c>
      <c r="I7" s="3"/>
      <c r="J7" s="10" t="s">
        <v>155</v>
      </c>
    </row>
    <row r="8" spans="1:10" ht="21.75" customHeight="1" x14ac:dyDescent="0.2">
      <c r="A8" s="25" t="s">
        <v>89</v>
      </c>
      <c r="B8" s="25"/>
      <c r="D8" s="55">
        <v>33398526</v>
      </c>
      <c r="E8" s="36"/>
      <c r="F8" s="56"/>
      <c r="G8" s="36"/>
      <c r="H8" s="55">
        <v>247962101</v>
      </c>
      <c r="I8" s="36"/>
      <c r="J8" s="56"/>
    </row>
    <row r="9" spans="1:10" ht="21.75" customHeight="1" x14ac:dyDescent="0.2">
      <c r="A9" s="18" t="s">
        <v>27</v>
      </c>
      <c r="B9" s="18"/>
      <c r="D9" s="46">
        <v>33398526</v>
      </c>
      <c r="E9" s="36"/>
      <c r="F9" s="46"/>
      <c r="G9" s="36"/>
      <c r="H9" s="46">
        <v>247962101</v>
      </c>
      <c r="I9" s="36"/>
      <c r="J9" s="46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11"/>
  <sheetViews>
    <sheetView rightToLeft="1" workbookViewId="0">
      <selection activeCell="F11" sqref="F11"/>
    </sheetView>
  </sheetViews>
  <sheetFormatPr defaultRowHeight="12.75" x14ac:dyDescent="0.2"/>
  <cols>
    <col min="1" max="1" width="5.140625" customWidth="1"/>
    <col min="2" max="2" width="35.42578125" customWidth="1"/>
    <col min="3" max="3" width="1.28515625" customWidth="1"/>
    <col min="4" max="4" width="24.140625" customWidth="1"/>
    <col min="5" max="5" width="1.28515625" customWidth="1"/>
    <col min="6" max="6" width="21.5703125" customWidth="1"/>
    <col min="7" max="7" width="0.28515625" customWidth="1"/>
  </cols>
  <sheetData>
    <row r="1" spans="1:6" ht="29.1" customHeight="1" x14ac:dyDescent="0.2">
      <c r="A1" s="11" t="s">
        <v>0</v>
      </c>
      <c r="B1" s="11"/>
      <c r="C1" s="11"/>
      <c r="D1" s="11"/>
      <c r="E1" s="11"/>
      <c r="F1" s="11"/>
    </row>
    <row r="2" spans="1:6" ht="21.75" customHeight="1" x14ac:dyDescent="0.2">
      <c r="A2" s="11" t="s">
        <v>90</v>
      </c>
      <c r="B2" s="11"/>
      <c r="C2" s="11"/>
      <c r="D2" s="11"/>
      <c r="E2" s="11"/>
      <c r="F2" s="11"/>
    </row>
    <row r="3" spans="1:6" ht="21.75" customHeight="1" x14ac:dyDescent="0.2">
      <c r="A3" s="11" t="s">
        <v>2</v>
      </c>
      <c r="B3" s="11"/>
      <c r="C3" s="11"/>
      <c r="D3" s="11"/>
      <c r="E3" s="11"/>
      <c r="F3" s="11"/>
    </row>
    <row r="4" spans="1:6" ht="14.45" customHeight="1" x14ac:dyDescent="0.2"/>
    <row r="5" spans="1:6" ht="29.1" customHeight="1" x14ac:dyDescent="0.2">
      <c r="A5" s="1" t="s">
        <v>156</v>
      </c>
      <c r="B5" s="12" t="s">
        <v>105</v>
      </c>
      <c r="C5" s="12"/>
      <c r="D5" s="12"/>
      <c r="E5" s="12"/>
      <c r="F5" s="12"/>
    </row>
    <row r="6" spans="1:6" ht="14.45" customHeight="1" x14ac:dyDescent="0.2">
      <c r="D6" s="2" t="s">
        <v>109</v>
      </c>
      <c r="F6" s="2" t="s">
        <v>9</v>
      </c>
    </row>
    <row r="7" spans="1:6" ht="14.45" customHeight="1" x14ac:dyDescent="0.2">
      <c r="A7" s="13" t="s">
        <v>105</v>
      </c>
      <c r="B7" s="13"/>
      <c r="D7" s="4" t="s">
        <v>82</v>
      </c>
      <c r="F7" s="4" t="s">
        <v>82</v>
      </c>
    </row>
    <row r="8" spans="1:6" ht="21.75" customHeight="1" x14ac:dyDescent="0.2">
      <c r="A8" s="15" t="s">
        <v>105</v>
      </c>
      <c r="B8" s="15"/>
      <c r="D8" s="37">
        <v>0</v>
      </c>
      <c r="E8" s="36"/>
      <c r="F8" s="37">
        <v>2370301939</v>
      </c>
    </row>
    <row r="9" spans="1:6" ht="21.75" customHeight="1" x14ac:dyDescent="0.2">
      <c r="A9" s="16" t="s">
        <v>157</v>
      </c>
      <c r="B9" s="16"/>
      <c r="D9" s="40">
        <v>0</v>
      </c>
      <c r="E9" s="36"/>
      <c r="F9" s="40">
        <v>0</v>
      </c>
    </row>
    <row r="10" spans="1:6" ht="21.75" customHeight="1" x14ac:dyDescent="0.2">
      <c r="A10" s="17" t="s">
        <v>158</v>
      </c>
      <c r="B10" s="17"/>
      <c r="D10" s="43">
        <v>0</v>
      </c>
      <c r="E10" s="36"/>
      <c r="F10" s="43">
        <v>0</v>
      </c>
    </row>
    <row r="11" spans="1:6" ht="21.75" customHeight="1" x14ac:dyDescent="0.2">
      <c r="A11" s="18" t="s">
        <v>27</v>
      </c>
      <c r="B11" s="18"/>
      <c r="D11" s="46">
        <v>0</v>
      </c>
      <c r="E11" s="36"/>
      <c r="F11" s="46">
        <v>2370301939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S25"/>
  <sheetViews>
    <sheetView rightToLeft="1" zoomScaleNormal="100" workbookViewId="0">
      <selection activeCell="I14" sqref="I14"/>
    </sheetView>
  </sheetViews>
  <sheetFormatPr defaultRowHeight="12.75" x14ac:dyDescent="0.2"/>
  <cols>
    <col min="1" max="1" width="36.28515625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4.45" customHeight="1" x14ac:dyDescent="0.2"/>
    <row r="5" spans="1:19" ht="31.5" customHeight="1" x14ac:dyDescent="0.2">
      <c r="A5" s="12" t="s">
        <v>112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41.25" customHeight="1" x14ac:dyDescent="0.2">
      <c r="A6" s="13" t="s">
        <v>29</v>
      </c>
      <c r="C6" s="13" t="s">
        <v>159</v>
      </c>
      <c r="D6" s="13"/>
      <c r="E6" s="13"/>
      <c r="F6" s="13"/>
      <c r="G6" s="13"/>
      <c r="I6" s="13" t="s">
        <v>109</v>
      </c>
      <c r="J6" s="13"/>
      <c r="K6" s="13"/>
      <c r="L6" s="13"/>
      <c r="M6" s="13"/>
      <c r="O6" s="13" t="s">
        <v>110</v>
      </c>
      <c r="P6" s="13"/>
      <c r="Q6" s="13"/>
      <c r="R6" s="13"/>
      <c r="S6" s="13"/>
    </row>
    <row r="7" spans="1:19" ht="39" customHeight="1" x14ac:dyDescent="0.2">
      <c r="A7" s="13"/>
      <c r="C7" s="10" t="s">
        <v>160</v>
      </c>
      <c r="D7" s="3"/>
      <c r="E7" s="10" t="s">
        <v>161</v>
      </c>
      <c r="F7" s="3"/>
      <c r="G7" s="10" t="s">
        <v>162</v>
      </c>
      <c r="I7" s="10" t="s">
        <v>163</v>
      </c>
      <c r="J7" s="3"/>
      <c r="K7" s="10" t="s">
        <v>164</v>
      </c>
      <c r="L7" s="3"/>
      <c r="M7" s="10" t="s">
        <v>165</v>
      </c>
      <c r="O7" s="10" t="s">
        <v>163</v>
      </c>
      <c r="P7" s="3"/>
      <c r="Q7" s="10" t="s">
        <v>164</v>
      </c>
      <c r="R7" s="3"/>
      <c r="S7" s="10" t="s">
        <v>165</v>
      </c>
    </row>
    <row r="8" spans="1:19" ht="21.75" customHeight="1" x14ac:dyDescent="0.2">
      <c r="A8" s="5" t="s">
        <v>22</v>
      </c>
      <c r="C8" s="48" t="s">
        <v>166</v>
      </c>
      <c r="D8" s="36"/>
      <c r="E8" s="37">
        <v>1215741</v>
      </c>
      <c r="F8" s="36"/>
      <c r="G8" s="37">
        <v>322</v>
      </c>
      <c r="H8" s="36"/>
      <c r="I8" s="37">
        <v>391468602</v>
      </c>
      <c r="J8" s="36"/>
      <c r="K8" s="37">
        <v>53676546</v>
      </c>
      <c r="L8" s="36"/>
      <c r="M8" s="37">
        <v>337792056</v>
      </c>
      <c r="N8" s="36"/>
      <c r="O8" s="37">
        <v>391468602</v>
      </c>
      <c r="P8" s="36"/>
      <c r="Q8" s="37">
        <v>53676546</v>
      </c>
      <c r="R8" s="36"/>
      <c r="S8" s="37">
        <v>337792056</v>
      </c>
    </row>
    <row r="9" spans="1:19" ht="21.75" customHeight="1" x14ac:dyDescent="0.2">
      <c r="A9" s="6" t="s">
        <v>24</v>
      </c>
      <c r="C9" s="49" t="s">
        <v>167</v>
      </c>
      <c r="D9" s="36"/>
      <c r="E9" s="40">
        <v>30646136</v>
      </c>
      <c r="F9" s="36"/>
      <c r="G9" s="40">
        <v>555</v>
      </c>
      <c r="H9" s="36"/>
      <c r="I9" s="40">
        <v>0</v>
      </c>
      <c r="J9" s="36"/>
      <c r="K9" s="40">
        <v>0</v>
      </c>
      <c r="L9" s="36"/>
      <c r="M9" s="40">
        <v>0</v>
      </c>
      <c r="N9" s="36"/>
      <c r="O9" s="40">
        <v>17008605480</v>
      </c>
      <c r="P9" s="36"/>
      <c r="Q9" s="40">
        <v>1429832581</v>
      </c>
      <c r="R9" s="36"/>
      <c r="S9" s="40">
        <v>15578772899</v>
      </c>
    </row>
    <row r="10" spans="1:19" ht="21.75" customHeight="1" x14ac:dyDescent="0.2">
      <c r="A10" s="6" t="s">
        <v>26</v>
      </c>
      <c r="C10" s="49" t="s">
        <v>168</v>
      </c>
      <c r="D10" s="36"/>
      <c r="E10" s="40">
        <v>159199066</v>
      </c>
      <c r="F10" s="36"/>
      <c r="G10" s="40">
        <v>2000</v>
      </c>
      <c r="H10" s="36"/>
      <c r="I10" s="40">
        <v>0</v>
      </c>
      <c r="J10" s="36"/>
      <c r="K10" s="40">
        <v>0</v>
      </c>
      <c r="L10" s="36"/>
      <c r="M10" s="40">
        <v>0</v>
      </c>
      <c r="N10" s="36"/>
      <c r="O10" s="40">
        <v>318398132000</v>
      </c>
      <c r="P10" s="36"/>
      <c r="Q10" s="40">
        <v>31800553258</v>
      </c>
      <c r="R10" s="36"/>
      <c r="S10" s="40">
        <v>286597578742</v>
      </c>
    </row>
    <row r="11" spans="1:19" ht="21.75" customHeight="1" x14ac:dyDescent="0.2">
      <c r="A11" s="7" t="s">
        <v>25</v>
      </c>
      <c r="C11" s="50" t="s">
        <v>169</v>
      </c>
      <c r="D11" s="36"/>
      <c r="E11" s="43">
        <v>33996490</v>
      </c>
      <c r="F11" s="36"/>
      <c r="G11" s="43">
        <v>154</v>
      </c>
      <c r="H11" s="36"/>
      <c r="I11" s="43">
        <v>0</v>
      </c>
      <c r="J11" s="36"/>
      <c r="K11" s="43">
        <v>0</v>
      </c>
      <c r="L11" s="36"/>
      <c r="M11" s="43">
        <v>0</v>
      </c>
      <c r="N11" s="36"/>
      <c r="O11" s="43">
        <v>5235459460</v>
      </c>
      <c r="P11" s="36"/>
      <c r="Q11" s="43">
        <v>644606120</v>
      </c>
      <c r="R11" s="36"/>
      <c r="S11" s="43">
        <v>4590853340</v>
      </c>
    </row>
    <row r="12" spans="1:19" ht="21.75" customHeight="1" x14ac:dyDescent="0.2">
      <c r="A12" s="8" t="s">
        <v>27</v>
      </c>
      <c r="C12" s="46"/>
      <c r="D12" s="36"/>
      <c r="E12" s="46"/>
      <c r="F12" s="36"/>
      <c r="G12" s="46"/>
      <c r="H12" s="36"/>
      <c r="I12" s="46">
        <v>391468602</v>
      </c>
      <c r="J12" s="36"/>
      <c r="K12" s="46">
        <v>53676546</v>
      </c>
      <c r="L12" s="36"/>
      <c r="M12" s="46">
        <v>337792056</v>
      </c>
      <c r="N12" s="36"/>
      <c r="O12" s="46">
        <v>341033665542</v>
      </c>
      <c r="P12" s="36"/>
      <c r="Q12" s="46">
        <v>33928668505</v>
      </c>
      <c r="R12" s="36"/>
      <c r="S12" s="46">
        <v>307104997037</v>
      </c>
    </row>
    <row r="13" spans="1:19" x14ac:dyDescent="0.2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25" spans="7:7" x14ac:dyDescent="0.2">
      <c r="G25" s="60" t="s">
        <v>197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K35" sqref="K3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1.7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4.45" customHeight="1" x14ac:dyDescent="0.2"/>
    <row r="5" spans="1:11" ht="14.45" customHeight="1" x14ac:dyDescent="0.2">
      <c r="A5" s="12" t="s">
        <v>117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4.45" customHeight="1" x14ac:dyDescent="0.2">
      <c r="I6" s="2" t="s">
        <v>109</v>
      </c>
      <c r="K6" s="2" t="s">
        <v>110</v>
      </c>
    </row>
    <row r="7" spans="1:11" ht="29.1" customHeight="1" x14ac:dyDescent="0.2">
      <c r="A7" s="2" t="s">
        <v>170</v>
      </c>
      <c r="C7" s="9" t="s">
        <v>171</v>
      </c>
      <c r="E7" s="9" t="s">
        <v>172</v>
      </c>
      <c r="G7" s="9" t="s">
        <v>173</v>
      </c>
      <c r="I7" s="10" t="s">
        <v>174</v>
      </c>
      <c r="K7" s="10" t="s">
        <v>174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4.45" customHeight="1" x14ac:dyDescent="0.2"/>
    <row r="5" spans="1:19" ht="14.45" customHeight="1" x14ac:dyDescent="0.2">
      <c r="A5" s="12" t="s">
        <v>175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4.45" customHeight="1" x14ac:dyDescent="0.2">
      <c r="A6" s="13" t="s">
        <v>93</v>
      </c>
      <c r="I6" s="13" t="s">
        <v>109</v>
      </c>
      <c r="J6" s="13"/>
      <c r="K6" s="13"/>
      <c r="L6" s="13"/>
      <c r="M6" s="13"/>
      <c r="O6" s="13" t="s">
        <v>110</v>
      </c>
      <c r="P6" s="13"/>
      <c r="Q6" s="13"/>
      <c r="R6" s="13"/>
      <c r="S6" s="13"/>
    </row>
    <row r="7" spans="1:19" ht="29.1" customHeight="1" x14ac:dyDescent="0.2">
      <c r="A7" s="13"/>
      <c r="C7" s="9" t="s">
        <v>176</v>
      </c>
      <c r="E7" s="9" t="s">
        <v>60</v>
      </c>
      <c r="G7" s="9" t="s">
        <v>177</v>
      </c>
      <c r="I7" s="10" t="s">
        <v>178</v>
      </c>
      <c r="J7" s="3"/>
      <c r="K7" s="10" t="s">
        <v>164</v>
      </c>
      <c r="L7" s="3"/>
      <c r="M7" s="10" t="s">
        <v>179</v>
      </c>
      <c r="O7" s="10" t="s">
        <v>178</v>
      </c>
      <c r="P7" s="3"/>
      <c r="Q7" s="10" t="s">
        <v>164</v>
      </c>
      <c r="R7" s="3"/>
      <c r="S7" s="10" t="s">
        <v>179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9"/>
  <sheetViews>
    <sheetView rightToLeft="1" zoomScaleNormal="100" workbookViewId="0">
      <selection activeCell="I23" sqref="I23"/>
    </sheetView>
  </sheetViews>
  <sheetFormatPr defaultRowHeight="12.75" x14ac:dyDescent="0.2"/>
  <cols>
    <col min="1" max="1" width="68.5703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4.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31.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45.75" customHeight="1" x14ac:dyDescent="0.2">
      <c r="A5" s="12" t="s">
        <v>180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25.5" customHeight="1" x14ac:dyDescent="0.2">
      <c r="A6" s="13" t="s">
        <v>93</v>
      </c>
      <c r="C6" s="13" t="s">
        <v>109</v>
      </c>
      <c r="D6" s="13"/>
      <c r="E6" s="13"/>
      <c r="F6" s="13"/>
      <c r="G6" s="13"/>
      <c r="I6" s="13" t="s">
        <v>110</v>
      </c>
      <c r="J6" s="13"/>
      <c r="K6" s="13"/>
      <c r="L6" s="13"/>
      <c r="M6" s="13"/>
    </row>
    <row r="7" spans="1:13" ht="29.1" customHeight="1" x14ac:dyDescent="0.2">
      <c r="A7" s="13"/>
      <c r="C7" s="10" t="s">
        <v>178</v>
      </c>
      <c r="D7" s="3"/>
      <c r="E7" s="10" t="s">
        <v>164</v>
      </c>
      <c r="F7" s="3"/>
      <c r="G7" s="10" t="s">
        <v>179</v>
      </c>
      <c r="I7" s="10" t="s">
        <v>178</v>
      </c>
      <c r="J7" s="3"/>
      <c r="K7" s="10" t="s">
        <v>164</v>
      </c>
      <c r="L7" s="3"/>
      <c r="M7" s="10" t="s">
        <v>179</v>
      </c>
    </row>
    <row r="8" spans="1:13" ht="21.75" customHeight="1" x14ac:dyDescent="0.2">
      <c r="A8" s="57" t="s">
        <v>89</v>
      </c>
      <c r="C8" s="55">
        <v>33398526</v>
      </c>
      <c r="D8" s="36"/>
      <c r="E8" s="55">
        <v>0</v>
      </c>
      <c r="F8" s="36"/>
      <c r="G8" s="55">
        <v>33398526</v>
      </c>
      <c r="H8" s="36"/>
      <c r="I8" s="55">
        <v>247962101</v>
      </c>
      <c r="J8" s="36"/>
      <c r="K8" s="55">
        <v>0</v>
      </c>
      <c r="L8" s="36"/>
      <c r="M8" s="55">
        <v>247962101</v>
      </c>
    </row>
    <row r="9" spans="1:13" ht="21.75" customHeight="1" x14ac:dyDescent="0.2">
      <c r="A9" s="8" t="s">
        <v>27</v>
      </c>
      <c r="C9" s="46">
        <v>33398526</v>
      </c>
      <c r="D9" s="36"/>
      <c r="E9" s="46">
        <v>0</v>
      </c>
      <c r="F9" s="36"/>
      <c r="G9" s="46">
        <v>33398526</v>
      </c>
      <c r="H9" s="36"/>
      <c r="I9" s="46">
        <v>247962101</v>
      </c>
      <c r="J9" s="36"/>
      <c r="K9" s="46">
        <v>0</v>
      </c>
      <c r="L9" s="36"/>
      <c r="M9" s="46">
        <v>247962101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R29"/>
  <sheetViews>
    <sheetView rightToLeft="1" zoomScale="115" zoomScaleNormal="115" workbookViewId="0">
      <selection activeCell="V36" sqref="V36"/>
    </sheetView>
  </sheetViews>
  <sheetFormatPr defaultRowHeight="12.75" x14ac:dyDescent="0.2"/>
  <cols>
    <col min="1" max="1" width="40.28515625" customWidth="1"/>
    <col min="2" max="2" width="1.28515625" customWidth="1"/>
    <col min="3" max="3" width="11.7109375" bestFit="1" customWidth="1"/>
    <col min="4" max="4" width="1.28515625" customWidth="1"/>
    <col min="5" max="5" width="16.85546875" bestFit="1" customWidth="1"/>
    <col min="6" max="6" width="1.28515625" customWidth="1"/>
    <col min="7" max="7" width="16.7109375" bestFit="1" customWidth="1"/>
    <col min="8" max="8" width="1.28515625" customWidth="1"/>
    <col min="9" max="9" width="22" bestFit="1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5703125" bestFit="1" customWidth="1"/>
    <col min="16" max="16" width="1.28515625" customWidth="1"/>
    <col min="17" max="17" width="19.85546875" customWidth="1"/>
    <col min="18" max="18" width="1.28515625" customWidth="1"/>
    <col min="19" max="19" width="0.28515625" customWidth="1"/>
  </cols>
  <sheetData>
    <row r="1" spans="1:18" ht="35.2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35.2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35.2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28.5" customHeight="1" x14ac:dyDescent="0.2">
      <c r="A5" s="12" t="s">
        <v>181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26.25" customHeight="1" x14ac:dyDescent="0.2">
      <c r="A6" s="13" t="s">
        <v>93</v>
      </c>
      <c r="C6" s="13" t="s">
        <v>109</v>
      </c>
      <c r="D6" s="13"/>
      <c r="E6" s="13"/>
      <c r="F6" s="13"/>
      <c r="G6" s="13"/>
      <c r="H6" s="13"/>
      <c r="I6" s="13"/>
      <c r="K6" s="13" t="s">
        <v>110</v>
      </c>
      <c r="L6" s="13"/>
      <c r="M6" s="13"/>
      <c r="N6" s="13"/>
      <c r="O6" s="13"/>
      <c r="P6" s="13"/>
      <c r="Q6" s="13"/>
      <c r="R6" s="13"/>
    </row>
    <row r="7" spans="1:18" ht="39.75" customHeight="1" x14ac:dyDescent="0.2">
      <c r="A7" s="13"/>
      <c r="C7" s="10" t="s">
        <v>13</v>
      </c>
      <c r="D7" s="3"/>
      <c r="E7" s="10" t="s">
        <v>182</v>
      </c>
      <c r="F7" s="3"/>
      <c r="G7" s="10" t="s">
        <v>183</v>
      </c>
      <c r="H7" s="3"/>
      <c r="I7" s="10" t="s">
        <v>184</v>
      </c>
      <c r="K7" s="10" t="s">
        <v>13</v>
      </c>
      <c r="L7" s="3"/>
      <c r="M7" s="10" t="s">
        <v>182</v>
      </c>
      <c r="N7" s="3"/>
      <c r="O7" s="10" t="s">
        <v>183</v>
      </c>
      <c r="P7" s="3"/>
      <c r="Q7" s="22" t="s">
        <v>184</v>
      </c>
      <c r="R7" s="22"/>
    </row>
    <row r="8" spans="1:18" ht="21.75" customHeight="1" x14ac:dyDescent="0.2">
      <c r="A8" s="5" t="s">
        <v>48</v>
      </c>
      <c r="C8" s="65">
        <v>3725400</v>
      </c>
      <c r="D8" s="66"/>
      <c r="E8" s="65">
        <v>67125739493</v>
      </c>
      <c r="F8" s="66"/>
      <c r="G8" s="65">
        <v>60950147996</v>
      </c>
      <c r="H8" s="66"/>
      <c r="I8" s="65">
        <v>6175591497</v>
      </c>
      <c r="J8" s="66"/>
      <c r="K8" s="65">
        <v>5821700</v>
      </c>
      <c r="L8" s="66"/>
      <c r="M8" s="65">
        <v>102360625503</v>
      </c>
      <c r="N8" s="66"/>
      <c r="O8" s="65">
        <v>95289402744</v>
      </c>
      <c r="P8" s="66"/>
      <c r="Q8" s="63">
        <v>7071222759</v>
      </c>
      <c r="R8" s="63"/>
    </row>
    <row r="9" spans="1:18" ht="21.75" customHeight="1" x14ac:dyDescent="0.2">
      <c r="A9" s="6" t="s">
        <v>49</v>
      </c>
      <c r="C9" s="67">
        <v>1069645</v>
      </c>
      <c r="D9" s="66"/>
      <c r="E9" s="67">
        <v>15339041634</v>
      </c>
      <c r="F9" s="66"/>
      <c r="G9" s="67">
        <v>14598006500</v>
      </c>
      <c r="H9" s="66"/>
      <c r="I9" s="67">
        <v>741035134</v>
      </c>
      <c r="J9" s="66"/>
      <c r="K9" s="67">
        <v>13164800</v>
      </c>
      <c r="L9" s="66"/>
      <c r="M9" s="67">
        <v>177566845214</v>
      </c>
      <c r="N9" s="66"/>
      <c r="O9" s="67">
        <v>173328191304</v>
      </c>
      <c r="P9" s="66"/>
      <c r="Q9" s="64">
        <v>4238653910</v>
      </c>
      <c r="R9" s="64"/>
    </row>
    <row r="10" spans="1:18" ht="21.75" customHeight="1" x14ac:dyDescent="0.2">
      <c r="A10" s="6" t="s">
        <v>52</v>
      </c>
      <c r="C10" s="67">
        <v>6363000</v>
      </c>
      <c r="D10" s="66"/>
      <c r="E10" s="67">
        <v>90573045399</v>
      </c>
      <c r="F10" s="66"/>
      <c r="G10" s="67">
        <v>89257807699</v>
      </c>
      <c r="H10" s="66"/>
      <c r="I10" s="67">
        <v>1315237700</v>
      </c>
      <c r="J10" s="66"/>
      <c r="K10" s="67">
        <v>37843468</v>
      </c>
      <c r="L10" s="66"/>
      <c r="M10" s="67">
        <v>492777993039</v>
      </c>
      <c r="N10" s="66"/>
      <c r="O10" s="67">
        <v>476177002634</v>
      </c>
      <c r="P10" s="66"/>
      <c r="Q10" s="64">
        <v>16600990405</v>
      </c>
      <c r="R10" s="64"/>
    </row>
    <row r="11" spans="1:18" ht="21.75" customHeight="1" x14ac:dyDescent="0.2">
      <c r="A11" s="6" t="s">
        <v>50</v>
      </c>
      <c r="C11" s="67">
        <v>1960000</v>
      </c>
      <c r="D11" s="66"/>
      <c r="E11" s="67">
        <v>89253421867</v>
      </c>
      <c r="F11" s="66"/>
      <c r="G11" s="67">
        <v>83760622159</v>
      </c>
      <c r="H11" s="66"/>
      <c r="I11" s="67">
        <v>5492799708</v>
      </c>
      <c r="J11" s="66"/>
      <c r="K11" s="67">
        <v>1960000</v>
      </c>
      <c r="L11" s="66"/>
      <c r="M11" s="67">
        <v>89253421867</v>
      </c>
      <c r="N11" s="66"/>
      <c r="O11" s="67">
        <v>83760622159</v>
      </c>
      <c r="P11" s="66"/>
      <c r="Q11" s="64">
        <v>5492799708</v>
      </c>
      <c r="R11" s="64"/>
    </row>
    <row r="12" spans="1:18" ht="21.75" customHeight="1" x14ac:dyDescent="0.2">
      <c r="A12" s="6" t="s">
        <v>47</v>
      </c>
      <c r="C12" s="67">
        <v>7299055</v>
      </c>
      <c r="D12" s="66"/>
      <c r="E12" s="67">
        <v>171926064093</v>
      </c>
      <c r="F12" s="66"/>
      <c r="G12" s="67">
        <v>164982272319</v>
      </c>
      <c r="H12" s="66"/>
      <c r="I12" s="67">
        <v>6943791774</v>
      </c>
      <c r="J12" s="66"/>
      <c r="K12" s="67">
        <v>7299055</v>
      </c>
      <c r="L12" s="66"/>
      <c r="M12" s="67">
        <v>171926064093</v>
      </c>
      <c r="N12" s="66"/>
      <c r="O12" s="67">
        <v>164982272319</v>
      </c>
      <c r="P12" s="66"/>
      <c r="Q12" s="64">
        <v>6943791774</v>
      </c>
      <c r="R12" s="64"/>
    </row>
    <row r="13" spans="1:18" ht="21.75" customHeight="1" x14ac:dyDescent="0.2">
      <c r="A13" s="6" t="s">
        <v>118</v>
      </c>
      <c r="C13" s="67">
        <v>0</v>
      </c>
      <c r="D13" s="66"/>
      <c r="E13" s="67">
        <v>0</v>
      </c>
      <c r="F13" s="66"/>
      <c r="G13" s="67">
        <v>0</v>
      </c>
      <c r="H13" s="66"/>
      <c r="I13" s="67">
        <v>0</v>
      </c>
      <c r="J13" s="66"/>
      <c r="K13" s="67">
        <v>23129678</v>
      </c>
      <c r="L13" s="66"/>
      <c r="M13" s="67">
        <v>553232392267</v>
      </c>
      <c r="N13" s="66"/>
      <c r="O13" s="67">
        <v>527885349301</v>
      </c>
      <c r="P13" s="66"/>
      <c r="Q13" s="64">
        <v>25347042966</v>
      </c>
      <c r="R13" s="64"/>
    </row>
    <row r="14" spans="1:18" ht="21.75" customHeight="1" x14ac:dyDescent="0.2">
      <c r="A14" s="6" t="s">
        <v>22</v>
      </c>
      <c r="C14" s="67">
        <v>0</v>
      </c>
      <c r="D14" s="66"/>
      <c r="E14" s="67">
        <v>0</v>
      </c>
      <c r="F14" s="66"/>
      <c r="G14" s="67">
        <v>0</v>
      </c>
      <c r="H14" s="66"/>
      <c r="I14" s="67">
        <v>0</v>
      </c>
      <c r="J14" s="66"/>
      <c r="K14" s="67">
        <v>3407503</v>
      </c>
      <c r="L14" s="66"/>
      <c r="M14" s="67">
        <v>176690472198</v>
      </c>
      <c r="N14" s="66"/>
      <c r="O14" s="67">
        <v>174892069779</v>
      </c>
      <c r="P14" s="66"/>
      <c r="Q14" s="64">
        <v>1798402419</v>
      </c>
      <c r="R14" s="64"/>
    </row>
    <row r="15" spans="1:18" ht="21.75" customHeight="1" x14ac:dyDescent="0.2">
      <c r="A15" s="6" t="s">
        <v>24</v>
      </c>
      <c r="C15" s="67">
        <v>0</v>
      </c>
      <c r="D15" s="66"/>
      <c r="E15" s="67">
        <v>0</v>
      </c>
      <c r="F15" s="66"/>
      <c r="G15" s="67">
        <v>0</v>
      </c>
      <c r="H15" s="66"/>
      <c r="I15" s="67">
        <v>0</v>
      </c>
      <c r="J15" s="66"/>
      <c r="K15" s="67">
        <v>9169108</v>
      </c>
      <c r="L15" s="66"/>
      <c r="M15" s="67">
        <v>53744122762</v>
      </c>
      <c r="N15" s="66"/>
      <c r="O15" s="67">
        <v>53464953678</v>
      </c>
      <c r="P15" s="66"/>
      <c r="Q15" s="64">
        <v>279169084</v>
      </c>
      <c r="R15" s="64"/>
    </row>
    <row r="16" spans="1:18" ht="21.75" customHeight="1" x14ac:dyDescent="0.2">
      <c r="A16" s="6" t="s">
        <v>21</v>
      </c>
      <c r="C16" s="67">
        <v>0</v>
      </c>
      <c r="D16" s="66"/>
      <c r="E16" s="67">
        <v>0</v>
      </c>
      <c r="F16" s="66"/>
      <c r="G16" s="67">
        <v>0</v>
      </c>
      <c r="H16" s="66"/>
      <c r="I16" s="67">
        <v>0</v>
      </c>
      <c r="J16" s="66"/>
      <c r="K16" s="67">
        <v>25819699</v>
      </c>
      <c r="L16" s="66"/>
      <c r="M16" s="67">
        <v>142865571241</v>
      </c>
      <c r="N16" s="66"/>
      <c r="O16" s="67">
        <v>148599956068</v>
      </c>
      <c r="P16" s="66"/>
      <c r="Q16" s="64">
        <v>-5734384827</v>
      </c>
      <c r="R16" s="64"/>
    </row>
    <row r="17" spans="1:18" ht="21.75" customHeight="1" x14ac:dyDescent="0.2">
      <c r="A17" s="6" t="s">
        <v>19</v>
      </c>
      <c r="C17" s="67">
        <v>0</v>
      </c>
      <c r="D17" s="66"/>
      <c r="E17" s="67">
        <v>0</v>
      </c>
      <c r="F17" s="66"/>
      <c r="G17" s="67">
        <v>0</v>
      </c>
      <c r="H17" s="66"/>
      <c r="I17" s="67">
        <v>0</v>
      </c>
      <c r="J17" s="66"/>
      <c r="K17" s="67">
        <v>13822369</v>
      </c>
      <c r="L17" s="66"/>
      <c r="M17" s="67">
        <v>82318628396</v>
      </c>
      <c r="N17" s="66"/>
      <c r="O17" s="67">
        <v>70342203208</v>
      </c>
      <c r="P17" s="66"/>
      <c r="Q17" s="64">
        <v>11976425188</v>
      </c>
      <c r="R17" s="64"/>
    </row>
    <row r="18" spans="1:18" ht="21.75" customHeight="1" x14ac:dyDescent="0.2">
      <c r="A18" s="6" t="s">
        <v>23</v>
      </c>
      <c r="C18" s="67">
        <v>0</v>
      </c>
      <c r="D18" s="66"/>
      <c r="E18" s="67">
        <v>0</v>
      </c>
      <c r="F18" s="66"/>
      <c r="G18" s="67">
        <v>0</v>
      </c>
      <c r="H18" s="66"/>
      <c r="I18" s="67">
        <v>0</v>
      </c>
      <c r="J18" s="66"/>
      <c r="K18" s="67">
        <v>41773550</v>
      </c>
      <c r="L18" s="66"/>
      <c r="M18" s="67">
        <v>779892055038</v>
      </c>
      <c r="N18" s="66"/>
      <c r="O18" s="67">
        <v>648714170009</v>
      </c>
      <c r="P18" s="66"/>
      <c r="Q18" s="64">
        <v>131177885029</v>
      </c>
      <c r="R18" s="64"/>
    </row>
    <row r="19" spans="1:18" ht="21.75" customHeight="1" x14ac:dyDescent="0.2">
      <c r="A19" s="6" t="s">
        <v>26</v>
      </c>
      <c r="C19" s="67">
        <v>0</v>
      </c>
      <c r="D19" s="66"/>
      <c r="E19" s="67">
        <v>0</v>
      </c>
      <c r="F19" s="66"/>
      <c r="G19" s="67">
        <v>0</v>
      </c>
      <c r="H19" s="66"/>
      <c r="I19" s="67">
        <v>0</v>
      </c>
      <c r="J19" s="66"/>
      <c r="K19" s="67">
        <v>1876180</v>
      </c>
      <c r="L19" s="66"/>
      <c r="M19" s="67">
        <v>40329612370</v>
      </c>
      <c r="N19" s="66"/>
      <c r="O19" s="67">
        <v>45747441779</v>
      </c>
      <c r="P19" s="66"/>
      <c r="Q19" s="64">
        <v>-5417829409</v>
      </c>
      <c r="R19" s="64"/>
    </row>
    <row r="20" spans="1:18" ht="21.75" customHeight="1" x14ac:dyDescent="0.2">
      <c r="A20" s="6" t="s">
        <v>51</v>
      </c>
      <c r="C20" s="67">
        <v>0</v>
      </c>
      <c r="D20" s="66"/>
      <c r="E20" s="67">
        <v>0</v>
      </c>
      <c r="F20" s="66"/>
      <c r="G20" s="67">
        <v>0</v>
      </c>
      <c r="H20" s="66"/>
      <c r="I20" s="67">
        <v>0</v>
      </c>
      <c r="J20" s="66"/>
      <c r="K20" s="67">
        <v>151514</v>
      </c>
      <c r="L20" s="66"/>
      <c r="M20" s="67">
        <v>9621039982</v>
      </c>
      <c r="N20" s="66"/>
      <c r="O20" s="67">
        <v>8755867166</v>
      </c>
      <c r="P20" s="66"/>
      <c r="Q20" s="64">
        <v>865172816</v>
      </c>
      <c r="R20" s="64"/>
    </row>
    <row r="21" spans="1:18" ht="21.75" customHeight="1" x14ac:dyDescent="0.2">
      <c r="A21" s="6" t="s">
        <v>25</v>
      </c>
      <c r="C21" s="67">
        <v>0</v>
      </c>
      <c r="D21" s="66"/>
      <c r="E21" s="67">
        <v>0</v>
      </c>
      <c r="F21" s="66"/>
      <c r="G21" s="67">
        <v>0</v>
      </c>
      <c r="H21" s="66"/>
      <c r="I21" s="67">
        <v>0</v>
      </c>
      <c r="J21" s="66"/>
      <c r="K21" s="67">
        <v>17061347</v>
      </c>
      <c r="L21" s="66"/>
      <c r="M21" s="67">
        <v>100879207156</v>
      </c>
      <c r="N21" s="66"/>
      <c r="O21" s="67">
        <v>134177091486</v>
      </c>
      <c r="P21" s="66"/>
      <c r="Q21" s="64">
        <v>-33297884330</v>
      </c>
      <c r="R21" s="64"/>
    </row>
    <row r="22" spans="1:18" ht="21.75" customHeight="1" x14ac:dyDescent="0.2">
      <c r="A22" s="6" t="s">
        <v>20</v>
      </c>
      <c r="C22" s="67">
        <v>0</v>
      </c>
      <c r="D22" s="66"/>
      <c r="E22" s="67">
        <v>0</v>
      </c>
      <c r="F22" s="66"/>
      <c r="G22" s="67">
        <v>0</v>
      </c>
      <c r="H22" s="66"/>
      <c r="I22" s="67">
        <v>0</v>
      </c>
      <c r="J22" s="66"/>
      <c r="K22" s="67">
        <v>2983179</v>
      </c>
      <c r="L22" s="66"/>
      <c r="M22" s="67">
        <v>80287087568</v>
      </c>
      <c r="N22" s="66"/>
      <c r="O22" s="67">
        <v>79528294464</v>
      </c>
      <c r="P22" s="66"/>
      <c r="Q22" s="64">
        <v>758793104</v>
      </c>
      <c r="R22" s="64"/>
    </row>
    <row r="23" spans="1:18" ht="21.75" customHeight="1" x14ac:dyDescent="0.2">
      <c r="A23" s="6" t="s">
        <v>66</v>
      </c>
      <c r="C23" s="67">
        <v>322</v>
      </c>
      <c r="D23" s="66"/>
      <c r="E23" s="67">
        <v>205641004</v>
      </c>
      <c r="F23" s="66"/>
      <c r="G23" s="67">
        <v>199784739</v>
      </c>
      <c r="H23" s="66"/>
      <c r="I23" s="67">
        <v>5856265</v>
      </c>
      <c r="J23" s="66"/>
      <c r="K23" s="67">
        <v>722</v>
      </c>
      <c r="L23" s="66"/>
      <c r="M23" s="67">
        <v>457498276</v>
      </c>
      <c r="N23" s="66"/>
      <c r="O23" s="67">
        <v>447964539</v>
      </c>
      <c r="P23" s="66"/>
      <c r="Q23" s="64">
        <v>9533737</v>
      </c>
      <c r="R23" s="64"/>
    </row>
    <row r="24" spans="1:18" ht="21.75" customHeight="1" x14ac:dyDescent="0.2">
      <c r="A24" s="6" t="s">
        <v>123</v>
      </c>
      <c r="C24" s="67">
        <v>0</v>
      </c>
      <c r="D24" s="66"/>
      <c r="E24" s="67">
        <v>0</v>
      </c>
      <c r="F24" s="66"/>
      <c r="G24" s="67">
        <v>0</v>
      </c>
      <c r="H24" s="66"/>
      <c r="I24" s="67">
        <v>0</v>
      </c>
      <c r="J24" s="66"/>
      <c r="K24" s="67">
        <v>700</v>
      </c>
      <c r="L24" s="66"/>
      <c r="M24" s="67">
        <v>678507725</v>
      </c>
      <c r="N24" s="66"/>
      <c r="O24" s="67">
        <v>648576440</v>
      </c>
      <c r="P24" s="66"/>
      <c r="Q24" s="64">
        <v>29931285</v>
      </c>
      <c r="R24" s="64"/>
    </row>
    <row r="25" spans="1:18" ht="21.75" customHeight="1" x14ac:dyDescent="0.2">
      <c r="A25" s="6" t="s">
        <v>124</v>
      </c>
      <c r="C25" s="67">
        <v>0</v>
      </c>
      <c r="D25" s="66"/>
      <c r="E25" s="67">
        <v>0</v>
      </c>
      <c r="F25" s="66"/>
      <c r="G25" s="67">
        <v>0</v>
      </c>
      <c r="H25" s="66"/>
      <c r="I25" s="67">
        <v>0</v>
      </c>
      <c r="J25" s="66"/>
      <c r="K25" s="67">
        <v>7100</v>
      </c>
      <c r="L25" s="66"/>
      <c r="M25" s="67">
        <v>7100000000</v>
      </c>
      <c r="N25" s="66"/>
      <c r="O25" s="67">
        <v>7003470799</v>
      </c>
      <c r="P25" s="66"/>
      <c r="Q25" s="64">
        <v>96529201</v>
      </c>
      <c r="R25" s="64"/>
    </row>
    <row r="26" spans="1:18" ht="21.75" customHeight="1" x14ac:dyDescent="0.2">
      <c r="A26" s="6" t="s">
        <v>125</v>
      </c>
      <c r="C26" s="67">
        <v>0</v>
      </c>
      <c r="D26" s="66"/>
      <c r="E26" s="67">
        <v>0</v>
      </c>
      <c r="F26" s="66"/>
      <c r="G26" s="67">
        <v>0</v>
      </c>
      <c r="H26" s="66"/>
      <c r="I26" s="67">
        <v>0</v>
      </c>
      <c r="J26" s="66"/>
      <c r="K26" s="67">
        <v>3400</v>
      </c>
      <c r="L26" s="66"/>
      <c r="M26" s="67">
        <v>3357043432</v>
      </c>
      <c r="N26" s="66"/>
      <c r="O26" s="67">
        <v>3176695224</v>
      </c>
      <c r="P26" s="66"/>
      <c r="Q26" s="64">
        <v>180348208</v>
      </c>
      <c r="R26" s="64"/>
    </row>
    <row r="27" spans="1:18" ht="21.75" customHeight="1" x14ac:dyDescent="0.2">
      <c r="A27" s="6" t="s">
        <v>126</v>
      </c>
      <c r="C27" s="67">
        <v>0</v>
      </c>
      <c r="D27" s="66"/>
      <c r="E27" s="67">
        <v>0</v>
      </c>
      <c r="F27" s="66"/>
      <c r="G27" s="67">
        <v>0</v>
      </c>
      <c r="H27" s="66"/>
      <c r="I27" s="67">
        <v>0</v>
      </c>
      <c r="J27" s="66"/>
      <c r="K27" s="67">
        <v>100</v>
      </c>
      <c r="L27" s="66"/>
      <c r="M27" s="67">
        <v>83439463</v>
      </c>
      <c r="N27" s="66"/>
      <c r="O27" s="67">
        <v>76520435</v>
      </c>
      <c r="P27" s="66"/>
      <c r="Q27" s="64">
        <v>6919028</v>
      </c>
      <c r="R27" s="64"/>
    </row>
    <row r="28" spans="1:18" ht="21.75" customHeight="1" x14ac:dyDescent="0.2">
      <c r="A28" s="7" t="s">
        <v>69</v>
      </c>
      <c r="C28" s="68">
        <v>0</v>
      </c>
      <c r="D28" s="66"/>
      <c r="E28" s="68">
        <v>0</v>
      </c>
      <c r="F28" s="66"/>
      <c r="G28" s="68">
        <v>0</v>
      </c>
      <c r="H28" s="66"/>
      <c r="I28" s="68">
        <v>0</v>
      </c>
      <c r="J28" s="66"/>
      <c r="K28" s="68">
        <v>300000</v>
      </c>
      <c r="L28" s="66"/>
      <c r="M28" s="68">
        <v>178532969700</v>
      </c>
      <c r="N28" s="66"/>
      <c r="O28" s="68">
        <v>184213395457</v>
      </c>
      <c r="P28" s="66"/>
      <c r="Q28" s="69">
        <v>-5680425757</v>
      </c>
      <c r="R28" s="69"/>
    </row>
    <row r="29" spans="1:18" ht="21.75" customHeight="1" x14ac:dyDescent="0.2">
      <c r="A29" s="8" t="s">
        <v>27</v>
      </c>
      <c r="C29" s="70">
        <v>20417422</v>
      </c>
      <c r="D29" s="66"/>
      <c r="E29" s="70">
        <v>434422953490</v>
      </c>
      <c r="F29" s="66"/>
      <c r="G29" s="70">
        <v>413748641412</v>
      </c>
      <c r="H29" s="66"/>
      <c r="I29" s="70">
        <v>20674312078</v>
      </c>
      <c r="J29" s="66"/>
      <c r="K29" s="70">
        <v>205595172</v>
      </c>
      <c r="L29" s="66"/>
      <c r="M29" s="70">
        <v>3243954597290</v>
      </c>
      <c r="N29" s="66"/>
      <c r="O29" s="70">
        <v>3081211510992</v>
      </c>
      <c r="P29" s="66"/>
      <c r="Q29" s="62">
        <v>162743086298</v>
      </c>
      <c r="R29" s="62"/>
    </row>
  </sheetData>
  <mergeCells count="30">
    <mergeCell ref="Q28:R28"/>
    <mergeCell ref="Q29:R29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2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4.45" customHeight="1" x14ac:dyDescent="0.2"/>
    <row r="5" spans="1:49" ht="14.45" customHeight="1" x14ac:dyDescent="0.2">
      <c r="A5" s="12" t="s">
        <v>28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49" ht="14.45" customHeight="1" x14ac:dyDescent="0.2">
      <c r="I6" s="13" t="s">
        <v>7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C6" s="13" t="s">
        <v>9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13" t="s">
        <v>29</v>
      </c>
      <c r="B8" s="13"/>
      <c r="C8" s="13"/>
      <c r="D8" s="13"/>
      <c r="E8" s="13"/>
      <c r="F8" s="13"/>
      <c r="G8" s="13"/>
      <c r="I8" s="13" t="s">
        <v>30</v>
      </c>
      <c r="J8" s="13"/>
      <c r="K8" s="13"/>
      <c r="M8" s="13" t="s">
        <v>31</v>
      </c>
      <c r="N8" s="13"/>
      <c r="O8" s="13"/>
      <c r="Q8" s="13" t="s">
        <v>32</v>
      </c>
      <c r="R8" s="13"/>
      <c r="S8" s="13"/>
      <c r="T8" s="13"/>
      <c r="U8" s="13"/>
      <c r="W8" s="13" t="s">
        <v>33</v>
      </c>
      <c r="X8" s="13"/>
      <c r="Y8" s="13"/>
      <c r="Z8" s="13"/>
      <c r="AA8" s="13"/>
      <c r="AC8" s="13" t="s">
        <v>30</v>
      </c>
      <c r="AD8" s="13"/>
      <c r="AE8" s="13"/>
      <c r="AF8" s="13"/>
      <c r="AG8" s="13"/>
      <c r="AI8" s="13" t="s">
        <v>31</v>
      </c>
      <c r="AJ8" s="13"/>
      <c r="AK8" s="13"/>
      <c r="AM8" s="13" t="s">
        <v>32</v>
      </c>
      <c r="AN8" s="13"/>
      <c r="AO8" s="13"/>
      <c r="AQ8" s="13" t="s">
        <v>33</v>
      </c>
      <c r="AR8" s="13"/>
      <c r="AS8" s="13"/>
    </row>
    <row r="9" spans="1:49" ht="14.45" customHeight="1" x14ac:dyDescent="0.2">
      <c r="A9" s="12" t="s">
        <v>34</v>
      </c>
      <c r="B9" s="19"/>
      <c r="C9" s="19"/>
      <c r="D9" s="19"/>
      <c r="E9" s="19"/>
      <c r="F9" s="19"/>
      <c r="G9" s="19"/>
      <c r="H9" s="12"/>
      <c r="I9" s="19"/>
      <c r="J9" s="19"/>
      <c r="K9" s="19"/>
      <c r="L9" s="12"/>
      <c r="M9" s="19"/>
      <c r="N9" s="19"/>
      <c r="O9" s="19"/>
      <c r="P9" s="12"/>
      <c r="Q9" s="19"/>
      <c r="R9" s="19"/>
      <c r="S9" s="19"/>
      <c r="T9" s="19"/>
      <c r="U9" s="19"/>
      <c r="V9" s="12"/>
      <c r="W9" s="19"/>
      <c r="X9" s="19"/>
      <c r="Y9" s="19"/>
      <c r="Z9" s="19"/>
      <c r="AA9" s="19"/>
      <c r="AB9" s="12"/>
      <c r="AC9" s="19"/>
      <c r="AD9" s="19"/>
      <c r="AE9" s="19"/>
      <c r="AF9" s="19"/>
      <c r="AG9" s="19"/>
      <c r="AH9" s="12"/>
      <c r="AI9" s="19"/>
      <c r="AJ9" s="19"/>
      <c r="AK9" s="19"/>
      <c r="AL9" s="12"/>
      <c r="AM9" s="19"/>
      <c r="AN9" s="19"/>
      <c r="AO9" s="19"/>
      <c r="AP9" s="12"/>
      <c r="AQ9" s="19"/>
      <c r="AR9" s="19"/>
      <c r="AS9" s="19"/>
      <c r="AT9" s="12"/>
      <c r="AU9" s="12"/>
      <c r="AV9" s="12"/>
      <c r="AW9" s="12"/>
    </row>
    <row r="10" spans="1:49" ht="14.45" customHeight="1" x14ac:dyDescent="0.2">
      <c r="C10" s="13" t="s">
        <v>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Y10" s="13" t="s">
        <v>9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 spans="1:49" ht="14.45" customHeight="1" x14ac:dyDescent="0.2">
      <c r="A11" s="2" t="s">
        <v>29</v>
      </c>
      <c r="C11" s="4" t="s">
        <v>35</v>
      </c>
      <c r="D11" s="3"/>
      <c r="E11" s="4" t="s">
        <v>36</v>
      </c>
      <c r="F11" s="3"/>
      <c r="G11" s="14" t="s">
        <v>37</v>
      </c>
      <c r="H11" s="14"/>
      <c r="I11" s="14"/>
      <c r="J11" s="3"/>
      <c r="K11" s="14" t="s">
        <v>38</v>
      </c>
      <c r="L11" s="14"/>
      <c r="M11" s="14"/>
      <c r="N11" s="3"/>
      <c r="O11" s="14" t="s">
        <v>31</v>
      </c>
      <c r="P11" s="14"/>
      <c r="Q11" s="14"/>
      <c r="R11" s="3"/>
      <c r="S11" s="14" t="s">
        <v>32</v>
      </c>
      <c r="T11" s="14"/>
      <c r="U11" s="14"/>
      <c r="V11" s="14"/>
      <c r="W11" s="14"/>
      <c r="Y11" s="14" t="s">
        <v>35</v>
      </c>
      <c r="Z11" s="14"/>
      <c r="AA11" s="14"/>
      <c r="AB11" s="14"/>
      <c r="AC11" s="14"/>
      <c r="AD11" s="3"/>
      <c r="AE11" s="14" t="s">
        <v>36</v>
      </c>
      <c r="AF11" s="14"/>
      <c r="AG11" s="14"/>
      <c r="AH11" s="14"/>
      <c r="AI11" s="14"/>
      <c r="AJ11" s="3"/>
      <c r="AK11" s="14" t="s">
        <v>37</v>
      </c>
      <c r="AL11" s="14"/>
      <c r="AM11" s="14"/>
      <c r="AN11" s="3"/>
      <c r="AO11" s="14" t="s">
        <v>38</v>
      </c>
      <c r="AP11" s="14"/>
      <c r="AQ11" s="14"/>
      <c r="AR11" s="3"/>
      <c r="AS11" s="14" t="s">
        <v>31</v>
      </c>
      <c r="AT11" s="14"/>
      <c r="AU11" s="3"/>
      <c r="AV11" s="4" t="s">
        <v>32</v>
      </c>
    </row>
    <row r="12" spans="1:49" ht="14.45" customHeight="1" x14ac:dyDescent="0.2">
      <c r="A12" s="12" t="s">
        <v>39</v>
      </c>
      <c r="B12" s="12"/>
      <c r="C12" s="19"/>
      <c r="D12" s="12"/>
      <c r="E12" s="19"/>
      <c r="F12" s="12"/>
      <c r="G12" s="19"/>
      <c r="H12" s="19"/>
      <c r="I12" s="19"/>
      <c r="J12" s="12"/>
      <c r="K12" s="19"/>
      <c r="L12" s="19"/>
      <c r="M12" s="19"/>
      <c r="N12" s="12"/>
      <c r="O12" s="19"/>
      <c r="P12" s="19"/>
      <c r="Q12" s="19"/>
      <c r="R12" s="12"/>
      <c r="S12" s="19"/>
      <c r="T12" s="19"/>
      <c r="U12" s="19"/>
      <c r="V12" s="19"/>
      <c r="W12" s="19"/>
      <c r="X12" s="12"/>
      <c r="Y12" s="19"/>
      <c r="Z12" s="19"/>
      <c r="AA12" s="19"/>
      <c r="AB12" s="19"/>
      <c r="AC12" s="19"/>
      <c r="AD12" s="12"/>
      <c r="AE12" s="19"/>
      <c r="AF12" s="19"/>
      <c r="AG12" s="19"/>
      <c r="AH12" s="19"/>
      <c r="AI12" s="19"/>
      <c r="AJ12" s="12"/>
      <c r="AK12" s="19"/>
      <c r="AL12" s="19"/>
      <c r="AM12" s="19"/>
      <c r="AN12" s="12"/>
      <c r="AO12" s="19"/>
      <c r="AP12" s="19"/>
      <c r="AQ12" s="19"/>
      <c r="AR12" s="12"/>
      <c r="AS12" s="19"/>
      <c r="AT12" s="19"/>
      <c r="AU12" s="12"/>
      <c r="AV12" s="19"/>
      <c r="AW12" s="12"/>
    </row>
    <row r="13" spans="1:49" ht="14.45" customHeight="1" x14ac:dyDescent="0.2">
      <c r="C13" s="13" t="s">
        <v>7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O13" s="13" t="s">
        <v>9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49" ht="14.45" customHeight="1" x14ac:dyDescent="0.2">
      <c r="A14" s="2" t="s">
        <v>29</v>
      </c>
      <c r="C14" s="4" t="s">
        <v>36</v>
      </c>
      <c r="D14" s="3"/>
      <c r="E14" s="4" t="s">
        <v>38</v>
      </c>
      <c r="F14" s="3"/>
      <c r="G14" s="14" t="s">
        <v>31</v>
      </c>
      <c r="H14" s="14"/>
      <c r="I14" s="14"/>
      <c r="J14" s="3"/>
      <c r="K14" s="14" t="s">
        <v>32</v>
      </c>
      <c r="L14" s="14"/>
      <c r="M14" s="14"/>
      <c r="O14" s="14" t="s">
        <v>36</v>
      </c>
      <c r="P14" s="14"/>
      <c r="Q14" s="14"/>
      <c r="R14" s="14"/>
      <c r="S14" s="14"/>
      <c r="T14" s="3"/>
      <c r="U14" s="14" t="s">
        <v>38</v>
      </c>
      <c r="V14" s="14"/>
      <c r="W14" s="14"/>
      <c r="X14" s="14"/>
      <c r="Y14" s="14"/>
      <c r="Z14" s="3"/>
      <c r="AA14" s="14" t="s">
        <v>31</v>
      </c>
      <c r="AB14" s="14"/>
      <c r="AC14" s="14"/>
      <c r="AD14" s="14"/>
      <c r="AE14" s="14"/>
      <c r="AF14" s="3"/>
      <c r="AG14" s="14" t="s">
        <v>32</v>
      </c>
      <c r="AH14" s="14"/>
      <c r="AI14" s="1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21.7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7.35" customHeight="1" x14ac:dyDescent="0.2"/>
    <row r="5" spans="1:25" ht="14.45" customHeight="1" x14ac:dyDescent="0.2">
      <c r="A5" s="12" t="s">
        <v>185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7.35" customHeight="1" x14ac:dyDescent="0.2"/>
    <row r="7" spans="1:25" ht="14.45" customHeight="1" x14ac:dyDescent="0.2">
      <c r="E7" s="13" t="s">
        <v>109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Y7" s="2" t="s">
        <v>110</v>
      </c>
    </row>
    <row r="8" spans="1:25" ht="29.1" customHeight="1" x14ac:dyDescent="0.2">
      <c r="A8" s="2" t="s">
        <v>186</v>
      </c>
      <c r="C8" s="2" t="s">
        <v>187</v>
      </c>
      <c r="E8" s="10" t="s">
        <v>32</v>
      </c>
      <c r="F8" s="3"/>
      <c r="G8" s="10" t="s">
        <v>13</v>
      </c>
      <c r="H8" s="3"/>
      <c r="I8" s="10" t="s">
        <v>31</v>
      </c>
      <c r="J8" s="3"/>
      <c r="K8" s="10" t="s">
        <v>188</v>
      </c>
      <c r="L8" s="3"/>
      <c r="M8" s="10" t="s">
        <v>189</v>
      </c>
      <c r="N8" s="3"/>
      <c r="O8" s="10" t="s">
        <v>190</v>
      </c>
      <c r="P8" s="3"/>
      <c r="Q8" s="10" t="s">
        <v>191</v>
      </c>
      <c r="R8" s="3"/>
      <c r="S8" s="10" t="s">
        <v>192</v>
      </c>
      <c r="T8" s="3"/>
      <c r="U8" s="10" t="s">
        <v>193</v>
      </c>
      <c r="V8" s="3"/>
      <c r="W8" s="10" t="s">
        <v>194</v>
      </c>
      <c r="Y8" s="10" t="s">
        <v>194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R23"/>
  <sheetViews>
    <sheetView rightToLeft="1" topLeftCell="A7" zoomScale="130" zoomScaleNormal="130" workbookViewId="0">
      <selection activeCell="M20" sqref="M20"/>
    </sheetView>
  </sheetViews>
  <sheetFormatPr defaultRowHeight="12.75" x14ac:dyDescent="0.2"/>
  <cols>
    <col min="1" max="1" width="40.28515625" customWidth="1"/>
    <col min="2" max="2" width="1.28515625" customWidth="1"/>
    <col min="3" max="3" width="12.85546875" bestFit="1" customWidth="1"/>
    <col min="4" max="4" width="1.28515625" customWidth="1"/>
    <col min="5" max="5" width="18.42578125" bestFit="1" customWidth="1"/>
    <col min="6" max="6" width="1.28515625" customWidth="1"/>
    <col min="7" max="7" width="18.5703125" bestFit="1" customWidth="1"/>
    <col min="8" max="8" width="1.28515625" customWidth="1"/>
    <col min="9" max="9" width="15.5703125" customWidth="1"/>
    <col min="10" max="10" width="1.28515625" customWidth="1"/>
    <col min="11" max="11" width="12.85546875" bestFit="1" customWidth="1"/>
    <col min="12" max="12" width="1.28515625" customWidth="1"/>
    <col min="13" max="13" width="18.42578125" bestFit="1" customWidth="1"/>
    <col min="14" max="14" width="1.28515625" customWidth="1"/>
    <col min="15" max="15" width="18.5703125" bestFit="1" customWidth="1"/>
    <col min="16" max="16" width="1.28515625" customWidth="1"/>
    <col min="17" max="17" width="25.5703125" customWidth="1"/>
    <col min="18" max="18" width="1.28515625" customWidth="1"/>
    <col min="19" max="19" width="0.28515625" customWidth="1"/>
  </cols>
  <sheetData>
    <row r="1" spans="1:18" ht="31.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31.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31.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21" customHeight="1" x14ac:dyDescent="0.2"/>
    <row r="5" spans="1:18" ht="33.75" customHeight="1" x14ac:dyDescent="0.2">
      <c r="A5" s="12" t="s">
        <v>195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30" customHeight="1" x14ac:dyDescent="0.2">
      <c r="A6" s="13" t="s">
        <v>93</v>
      </c>
      <c r="C6" s="13" t="s">
        <v>109</v>
      </c>
      <c r="D6" s="13"/>
      <c r="E6" s="13"/>
      <c r="F6" s="13"/>
      <c r="G6" s="13"/>
      <c r="H6" s="13"/>
      <c r="I6" s="13"/>
      <c r="K6" s="13" t="s">
        <v>110</v>
      </c>
      <c r="L6" s="13"/>
      <c r="M6" s="13"/>
      <c r="N6" s="13"/>
      <c r="O6" s="13"/>
      <c r="P6" s="13"/>
      <c r="Q6" s="13"/>
      <c r="R6" s="13"/>
    </row>
    <row r="7" spans="1:18" ht="45.75" customHeight="1" x14ac:dyDescent="0.2">
      <c r="A7" s="13"/>
      <c r="C7" s="10" t="s">
        <v>13</v>
      </c>
      <c r="D7" s="3"/>
      <c r="E7" s="10" t="s">
        <v>15</v>
      </c>
      <c r="F7" s="3"/>
      <c r="G7" s="10" t="s">
        <v>183</v>
      </c>
      <c r="H7" s="3"/>
      <c r="I7" s="10" t="s">
        <v>196</v>
      </c>
      <c r="K7" s="10" t="s">
        <v>13</v>
      </c>
      <c r="L7" s="3"/>
      <c r="M7" s="10" t="s">
        <v>15</v>
      </c>
      <c r="N7" s="3"/>
      <c r="O7" s="10" t="s">
        <v>183</v>
      </c>
      <c r="P7" s="3"/>
      <c r="Q7" s="22" t="s">
        <v>196</v>
      </c>
      <c r="R7" s="22"/>
    </row>
    <row r="8" spans="1:18" ht="21.75" customHeight="1" x14ac:dyDescent="0.2">
      <c r="A8" s="5" t="s">
        <v>22</v>
      </c>
      <c r="C8" s="65">
        <v>1215741</v>
      </c>
      <c r="D8" s="66"/>
      <c r="E8" s="65">
        <v>49576683273</v>
      </c>
      <c r="F8" s="66"/>
      <c r="G8" s="65">
        <v>52723059398</v>
      </c>
      <c r="H8" s="66"/>
      <c r="I8" s="65">
        <v>-3146376124</v>
      </c>
      <c r="J8" s="66"/>
      <c r="K8" s="65">
        <v>1215741</v>
      </c>
      <c r="L8" s="66"/>
      <c r="M8" s="65">
        <v>49576683273</v>
      </c>
      <c r="N8" s="66"/>
      <c r="O8" s="65">
        <v>62894314173</v>
      </c>
      <c r="P8" s="66"/>
      <c r="Q8" s="63">
        <v>-13317630899</v>
      </c>
      <c r="R8" s="63"/>
    </row>
    <row r="9" spans="1:18" ht="21.75" customHeight="1" x14ac:dyDescent="0.2">
      <c r="A9" s="6" t="s">
        <v>24</v>
      </c>
      <c r="C9" s="67">
        <v>30646136</v>
      </c>
      <c r="D9" s="66"/>
      <c r="E9" s="67">
        <v>154645366930</v>
      </c>
      <c r="F9" s="66"/>
      <c r="G9" s="67">
        <v>146070970347</v>
      </c>
      <c r="H9" s="66"/>
      <c r="I9" s="67">
        <v>8574396583</v>
      </c>
      <c r="J9" s="66"/>
      <c r="K9" s="67">
        <v>30646136</v>
      </c>
      <c r="L9" s="66"/>
      <c r="M9" s="67">
        <v>154645366930</v>
      </c>
      <c r="N9" s="66"/>
      <c r="O9" s="67">
        <v>178108294676</v>
      </c>
      <c r="P9" s="66"/>
      <c r="Q9" s="64">
        <v>-23462927745</v>
      </c>
      <c r="R9" s="64"/>
    </row>
    <row r="10" spans="1:18" ht="21.75" customHeight="1" x14ac:dyDescent="0.2">
      <c r="A10" s="6" t="s">
        <v>21</v>
      </c>
      <c r="C10" s="67">
        <v>10509234</v>
      </c>
      <c r="D10" s="66"/>
      <c r="E10" s="67">
        <v>47171601443</v>
      </c>
      <c r="F10" s="66"/>
      <c r="G10" s="67">
        <v>48515761057</v>
      </c>
      <c r="H10" s="66"/>
      <c r="I10" s="67">
        <v>-1344159613</v>
      </c>
      <c r="J10" s="66"/>
      <c r="K10" s="67">
        <v>10509234</v>
      </c>
      <c r="L10" s="66"/>
      <c r="M10" s="67">
        <v>47171601443</v>
      </c>
      <c r="N10" s="66"/>
      <c r="O10" s="67">
        <v>56364166897</v>
      </c>
      <c r="P10" s="66"/>
      <c r="Q10" s="64">
        <v>-9192565453</v>
      </c>
      <c r="R10" s="64"/>
    </row>
    <row r="11" spans="1:18" ht="21.75" customHeight="1" x14ac:dyDescent="0.2">
      <c r="A11" s="6" t="s">
        <v>19</v>
      </c>
      <c r="C11" s="67">
        <v>8218166</v>
      </c>
      <c r="D11" s="66"/>
      <c r="E11" s="67">
        <v>34013773442</v>
      </c>
      <c r="F11" s="66"/>
      <c r="G11" s="67">
        <v>38628872591</v>
      </c>
      <c r="H11" s="66"/>
      <c r="I11" s="67">
        <v>-4615099148</v>
      </c>
      <c r="J11" s="66"/>
      <c r="K11" s="67">
        <v>8218166</v>
      </c>
      <c r="L11" s="66"/>
      <c r="M11" s="67">
        <v>34013773442</v>
      </c>
      <c r="N11" s="66"/>
      <c r="O11" s="67">
        <v>46607270841</v>
      </c>
      <c r="P11" s="66"/>
      <c r="Q11" s="64">
        <v>-12593497398</v>
      </c>
      <c r="R11" s="64"/>
    </row>
    <row r="12" spans="1:18" ht="21.75" customHeight="1" x14ac:dyDescent="0.2">
      <c r="A12" s="6" t="s">
        <v>23</v>
      </c>
      <c r="C12" s="67">
        <v>10961345</v>
      </c>
      <c r="D12" s="66"/>
      <c r="E12" s="67">
        <v>336257541398</v>
      </c>
      <c r="F12" s="66"/>
      <c r="G12" s="67">
        <v>328042780615</v>
      </c>
      <c r="H12" s="66"/>
      <c r="I12" s="67">
        <v>8214760783</v>
      </c>
      <c r="J12" s="66"/>
      <c r="K12" s="67">
        <v>10961345</v>
      </c>
      <c r="L12" s="66"/>
      <c r="M12" s="67">
        <v>336257541398</v>
      </c>
      <c r="N12" s="66"/>
      <c r="O12" s="67">
        <v>267898752943</v>
      </c>
      <c r="P12" s="66"/>
      <c r="Q12" s="64">
        <v>68358788455</v>
      </c>
      <c r="R12" s="64"/>
    </row>
    <row r="13" spans="1:18" ht="21.75" customHeight="1" x14ac:dyDescent="0.2">
      <c r="A13" s="6" t="s">
        <v>26</v>
      </c>
      <c r="C13" s="67">
        <v>159199066</v>
      </c>
      <c r="D13" s="66"/>
      <c r="E13" s="67">
        <v>2362309409441</v>
      </c>
      <c r="F13" s="66"/>
      <c r="G13" s="67">
        <v>2287542714327</v>
      </c>
      <c r="H13" s="66"/>
      <c r="I13" s="67">
        <v>74766695114</v>
      </c>
      <c r="J13" s="66"/>
      <c r="K13" s="67">
        <v>159199066</v>
      </c>
      <c r="L13" s="66"/>
      <c r="M13" s="67">
        <v>2362309409441</v>
      </c>
      <c r="N13" s="66"/>
      <c r="O13" s="67">
        <v>3880346056403</v>
      </c>
      <c r="P13" s="66"/>
      <c r="Q13" s="64">
        <v>-1518036646961</v>
      </c>
      <c r="R13" s="64"/>
    </row>
    <row r="14" spans="1:18" ht="21.75" customHeight="1" x14ac:dyDescent="0.2">
      <c r="A14" s="6" t="s">
        <v>48</v>
      </c>
      <c r="C14" s="67">
        <v>2196300</v>
      </c>
      <c r="D14" s="66"/>
      <c r="E14" s="67">
        <v>40099114306</v>
      </c>
      <c r="F14" s="66"/>
      <c r="G14" s="67">
        <v>44850789606</v>
      </c>
      <c r="H14" s="66"/>
      <c r="I14" s="67">
        <v>-4751675299</v>
      </c>
      <c r="J14" s="66"/>
      <c r="K14" s="67">
        <v>2196300</v>
      </c>
      <c r="L14" s="66"/>
      <c r="M14" s="67">
        <v>40099114306</v>
      </c>
      <c r="N14" s="66"/>
      <c r="O14" s="67">
        <v>36040703955</v>
      </c>
      <c r="P14" s="66"/>
      <c r="Q14" s="64">
        <v>4058410351</v>
      </c>
      <c r="R14" s="64"/>
    </row>
    <row r="15" spans="1:18" ht="21.75" customHeight="1" x14ac:dyDescent="0.2">
      <c r="A15" s="6" t="s">
        <v>49</v>
      </c>
      <c r="C15" s="67">
        <v>3729200</v>
      </c>
      <c r="D15" s="66"/>
      <c r="E15" s="67">
        <v>54137831253</v>
      </c>
      <c r="F15" s="66"/>
      <c r="G15" s="67">
        <v>53561603245</v>
      </c>
      <c r="H15" s="66"/>
      <c r="I15" s="67">
        <v>576228008</v>
      </c>
      <c r="J15" s="66"/>
      <c r="K15" s="67">
        <v>3729200</v>
      </c>
      <c r="L15" s="66"/>
      <c r="M15" s="67">
        <v>54137831253</v>
      </c>
      <c r="N15" s="66"/>
      <c r="O15" s="67">
        <v>47744285887</v>
      </c>
      <c r="P15" s="66"/>
      <c r="Q15" s="64">
        <v>6393545366</v>
      </c>
      <c r="R15" s="64"/>
    </row>
    <row r="16" spans="1:18" ht="21.75" customHeight="1" x14ac:dyDescent="0.2">
      <c r="A16" s="6" t="s">
        <v>51</v>
      </c>
      <c r="C16" s="67">
        <v>62100</v>
      </c>
      <c r="D16" s="66"/>
      <c r="E16" s="67">
        <v>4479612815</v>
      </c>
      <c r="F16" s="66"/>
      <c r="G16" s="67">
        <v>4380023091</v>
      </c>
      <c r="H16" s="66"/>
      <c r="I16" s="67">
        <v>99589724</v>
      </c>
      <c r="J16" s="66"/>
      <c r="K16" s="67">
        <v>62100</v>
      </c>
      <c r="L16" s="66"/>
      <c r="M16" s="67">
        <v>4479612815</v>
      </c>
      <c r="N16" s="66"/>
      <c r="O16" s="67">
        <v>3588706991</v>
      </c>
      <c r="P16" s="66"/>
      <c r="Q16" s="64">
        <v>890905824</v>
      </c>
      <c r="R16" s="64"/>
    </row>
    <row r="17" spans="1:18" ht="21.75" customHeight="1" x14ac:dyDescent="0.2">
      <c r="A17" s="6" t="s">
        <v>25</v>
      </c>
      <c r="C17" s="67">
        <v>33996490</v>
      </c>
      <c r="D17" s="66"/>
      <c r="E17" s="67">
        <v>135916581323</v>
      </c>
      <c r="F17" s="66"/>
      <c r="G17" s="67">
        <v>165097371964</v>
      </c>
      <c r="H17" s="66"/>
      <c r="I17" s="67">
        <v>-29180790640</v>
      </c>
      <c r="J17" s="66"/>
      <c r="K17" s="67">
        <v>33996490</v>
      </c>
      <c r="L17" s="66"/>
      <c r="M17" s="67">
        <v>135916581323</v>
      </c>
      <c r="N17" s="66"/>
      <c r="O17" s="67">
        <v>263252420426</v>
      </c>
      <c r="P17" s="66"/>
      <c r="Q17" s="64">
        <v>-127335839102</v>
      </c>
      <c r="R17" s="64"/>
    </row>
    <row r="18" spans="1:18" ht="21.75" customHeight="1" x14ac:dyDescent="0.2">
      <c r="A18" s="6" t="s">
        <v>20</v>
      </c>
      <c r="C18" s="67">
        <v>6840837</v>
      </c>
      <c r="D18" s="66"/>
      <c r="E18" s="67">
        <v>136370977379</v>
      </c>
      <c r="F18" s="66"/>
      <c r="G18" s="67">
        <v>136986184796</v>
      </c>
      <c r="H18" s="66"/>
      <c r="I18" s="67">
        <v>-615207416</v>
      </c>
      <c r="J18" s="66"/>
      <c r="K18" s="67">
        <v>6840837</v>
      </c>
      <c r="L18" s="66"/>
      <c r="M18" s="67">
        <v>136370977379</v>
      </c>
      <c r="N18" s="66"/>
      <c r="O18" s="67">
        <v>180949501271</v>
      </c>
      <c r="P18" s="66"/>
      <c r="Q18" s="64">
        <v>-44578523891</v>
      </c>
      <c r="R18" s="64"/>
    </row>
    <row r="19" spans="1:18" ht="21.75" customHeight="1" x14ac:dyDescent="0.2">
      <c r="A19" s="6" t="s">
        <v>47</v>
      </c>
      <c r="C19" s="67">
        <v>5458736</v>
      </c>
      <c r="D19" s="66"/>
      <c r="E19" s="67">
        <v>129757114378</v>
      </c>
      <c r="F19" s="66"/>
      <c r="G19" s="67">
        <v>131261867462</v>
      </c>
      <c r="H19" s="66"/>
      <c r="I19" s="67">
        <v>-1504753083</v>
      </c>
      <c r="J19" s="66"/>
      <c r="K19" s="67">
        <v>5458736</v>
      </c>
      <c r="L19" s="66"/>
      <c r="M19" s="67">
        <v>129757114378</v>
      </c>
      <c r="N19" s="66"/>
      <c r="O19" s="67">
        <v>123385105226</v>
      </c>
      <c r="P19" s="66"/>
      <c r="Q19" s="64">
        <v>6372009152</v>
      </c>
      <c r="R19" s="64"/>
    </row>
    <row r="20" spans="1:18" ht="21.75" customHeight="1" x14ac:dyDescent="0.2">
      <c r="A20" s="6" t="s">
        <v>62</v>
      </c>
      <c r="C20" s="67">
        <v>1600</v>
      </c>
      <c r="D20" s="66"/>
      <c r="E20" s="67">
        <v>1236910589</v>
      </c>
      <c r="F20" s="66"/>
      <c r="G20" s="67">
        <v>1172157569</v>
      </c>
      <c r="H20" s="66"/>
      <c r="I20" s="67">
        <v>64753020</v>
      </c>
      <c r="J20" s="66"/>
      <c r="K20" s="67">
        <v>1600</v>
      </c>
      <c r="L20" s="66"/>
      <c r="M20" s="67">
        <v>1236910589</v>
      </c>
      <c r="N20" s="66"/>
      <c r="O20" s="67">
        <v>1138424760</v>
      </c>
      <c r="P20" s="66"/>
      <c r="Q20" s="64">
        <v>98485829</v>
      </c>
      <c r="R20" s="64"/>
    </row>
    <row r="21" spans="1:18" ht="21.75" customHeight="1" x14ac:dyDescent="0.2">
      <c r="A21" s="6" t="s">
        <v>66</v>
      </c>
      <c r="C21" s="67">
        <v>145978</v>
      </c>
      <c r="D21" s="66"/>
      <c r="E21" s="67">
        <v>98924668060</v>
      </c>
      <c r="F21" s="66"/>
      <c r="G21" s="67">
        <v>92570499006</v>
      </c>
      <c r="H21" s="66"/>
      <c r="I21" s="67">
        <v>6354169054</v>
      </c>
      <c r="J21" s="66"/>
      <c r="K21" s="67">
        <v>145978</v>
      </c>
      <c r="L21" s="66"/>
      <c r="M21" s="67">
        <v>98924668060</v>
      </c>
      <c r="N21" s="66"/>
      <c r="O21" s="67">
        <v>90571960085</v>
      </c>
      <c r="P21" s="66"/>
      <c r="Q21" s="64">
        <v>8352707975</v>
      </c>
      <c r="R21" s="64"/>
    </row>
    <row r="22" spans="1:18" ht="21.75" customHeight="1" x14ac:dyDescent="0.2">
      <c r="A22" s="7" t="s">
        <v>69</v>
      </c>
      <c r="C22" s="68">
        <v>16200</v>
      </c>
      <c r="D22" s="66"/>
      <c r="E22" s="68">
        <v>10766160870</v>
      </c>
      <c r="F22" s="66"/>
      <c r="G22" s="68">
        <v>9969536841</v>
      </c>
      <c r="H22" s="66"/>
      <c r="I22" s="68">
        <v>796624029</v>
      </c>
      <c r="J22" s="66"/>
      <c r="K22" s="68">
        <v>16200</v>
      </c>
      <c r="L22" s="66"/>
      <c r="M22" s="68">
        <v>10766160870</v>
      </c>
      <c r="N22" s="66"/>
      <c r="O22" s="68">
        <v>9960468598</v>
      </c>
      <c r="P22" s="66"/>
      <c r="Q22" s="69">
        <v>805692272</v>
      </c>
      <c r="R22" s="69"/>
    </row>
    <row r="23" spans="1:18" ht="21.75" customHeight="1" x14ac:dyDescent="0.2">
      <c r="A23" s="8" t="s">
        <v>27</v>
      </c>
      <c r="C23" s="70">
        <v>273197129</v>
      </c>
      <c r="D23" s="66"/>
      <c r="E23" s="70">
        <v>3595663346900</v>
      </c>
      <c r="F23" s="66"/>
      <c r="G23" s="70">
        <v>3541374191915</v>
      </c>
      <c r="H23" s="66"/>
      <c r="I23" s="70">
        <v>54289154992</v>
      </c>
      <c r="J23" s="66"/>
      <c r="K23" s="70">
        <v>273197129</v>
      </c>
      <c r="L23" s="66"/>
      <c r="M23" s="70">
        <v>3595663346900</v>
      </c>
      <c r="N23" s="66"/>
      <c r="O23" s="70">
        <v>5248850433132</v>
      </c>
      <c r="P23" s="66"/>
      <c r="Q23" s="62">
        <v>-1653187086225</v>
      </c>
      <c r="R23" s="62"/>
    </row>
  </sheetData>
  <mergeCells count="24">
    <mergeCell ref="Q23:R23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18"/>
  <sheetViews>
    <sheetView rightToLeft="1" workbookViewId="0">
      <selection activeCell="A16" sqref="A16:C16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85546875" bestFit="1" customWidth="1"/>
    <col min="9" max="9" width="1.28515625" customWidth="1"/>
    <col min="10" max="10" width="17.8554687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855468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29.2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30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28" ht="14.45" customHeight="1" x14ac:dyDescent="0.2">
      <c r="F7" s="3"/>
      <c r="G7" s="3"/>
      <c r="H7" s="3"/>
      <c r="I7" s="3"/>
      <c r="J7" s="3"/>
      <c r="L7" s="14" t="s">
        <v>10</v>
      </c>
      <c r="M7" s="14"/>
      <c r="N7" s="14"/>
      <c r="O7" s="3"/>
      <c r="P7" s="14" t="s">
        <v>11</v>
      </c>
      <c r="Q7" s="14"/>
      <c r="R7" s="1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45">
      <c r="A9" s="15" t="s">
        <v>19</v>
      </c>
      <c r="B9" s="15"/>
      <c r="C9" s="15"/>
      <c r="E9" s="31">
        <v>8218166</v>
      </c>
      <c r="F9" s="31">
        <v>8218166</v>
      </c>
      <c r="G9" s="31"/>
      <c r="H9" s="31">
        <v>46472869587</v>
      </c>
      <c r="I9" s="31"/>
      <c r="J9" s="31">
        <v>38628872591.823402</v>
      </c>
      <c r="K9" s="31"/>
      <c r="L9" s="31">
        <v>0</v>
      </c>
      <c r="M9" s="31"/>
      <c r="N9" s="31">
        <v>0</v>
      </c>
      <c r="O9" s="31"/>
      <c r="P9" s="31">
        <v>0</v>
      </c>
      <c r="Q9" s="31"/>
      <c r="R9" s="31">
        <v>0</v>
      </c>
      <c r="S9" s="31"/>
      <c r="T9" s="31">
        <v>8218166</v>
      </c>
      <c r="U9" s="31"/>
      <c r="V9" s="31">
        <v>4142</v>
      </c>
      <c r="W9" s="31"/>
      <c r="X9" s="31">
        <v>46472869587</v>
      </c>
      <c r="Y9" s="31"/>
      <c r="Z9" s="31">
        <v>34013773442.8853</v>
      </c>
      <c r="AA9" s="31"/>
      <c r="AB9" s="31">
        <v>0.86</v>
      </c>
    </row>
    <row r="10" spans="1:28" ht="21.75" customHeight="1" x14ac:dyDescent="0.45">
      <c r="A10" s="16" t="s">
        <v>20</v>
      </c>
      <c r="B10" s="16"/>
      <c r="C10" s="16"/>
      <c r="E10" s="31">
        <v>6840837</v>
      </c>
      <c r="F10" s="31">
        <v>6840837</v>
      </c>
      <c r="G10" s="31"/>
      <c r="H10" s="31">
        <v>136941095387</v>
      </c>
      <c r="I10" s="31"/>
      <c r="J10" s="31">
        <v>136986184796.155</v>
      </c>
      <c r="K10" s="31"/>
      <c r="L10" s="31">
        <v>0</v>
      </c>
      <c r="M10" s="31"/>
      <c r="N10" s="31">
        <v>0</v>
      </c>
      <c r="O10" s="31"/>
      <c r="P10" s="31">
        <v>0</v>
      </c>
      <c r="Q10" s="31"/>
      <c r="R10" s="31">
        <v>0</v>
      </c>
      <c r="S10" s="31"/>
      <c r="T10" s="31">
        <v>6840837</v>
      </c>
      <c r="U10" s="31"/>
      <c r="V10" s="31">
        <v>19950</v>
      </c>
      <c r="W10" s="31"/>
      <c r="X10" s="31">
        <v>136941095387</v>
      </c>
      <c r="Y10" s="31"/>
      <c r="Z10" s="31">
        <v>136370977379.40601</v>
      </c>
      <c r="AA10" s="31"/>
      <c r="AB10" s="31">
        <v>3.45</v>
      </c>
    </row>
    <row r="11" spans="1:28" ht="21.75" customHeight="1" x14ac:dyDescent="0.45">
      <c r="A11" s="16" t="s">
        <v>21</v>
      </c>
      <c r="B11" s="16"/>
      <c r="C11" s="16"/>
      <c r="E11" s="31">
        <v>10509234</v>
      </c>
      <c r="F11" s="31">
        <v>10509234</v>
      </c>
      <c r="G11" s="31"/>
      <c r="H11" s="31">
        <v>56637011451</v>
      </c>
      <c r="I11" s="31"/>
      <c r="J11" s="31">
        <v>48515761057.579201</v>
      </c>
      <c r="K11" s="31"/>
      <c r="L11" s="31">
        <v>0</v>
      </c>
      <c r="M11" s="31"/>
      <c r="N11" s="31">
        <v>0</v>
      </c>
      <c r="O11" s="31"/>
      <c r="P11" s="31">
        <v>0</v>
      </c>
      <c r="Q11" s="31"/>
      <c r="R11" s="31">
        <v>0</v>
      </c>
      <c r="S11" s="31"/>
      <c r="T11" s="31">
        <v>10509234</v>
      </c>
      <c r="U11" s="31"/>
      <c r="V11" s="31">
        <v>4492</v>
      </c>
      <c r="W11" s="31"/>
      <c r="X11" s="31">
        <v>56637011451</v>
      </c>
      <c r="Y11" s="31"/>
      <c r="Z11" s="31">
        <v>47171601443.862701</v>
      </c>
      <c r="AA11" s="31"/>
      <c r="AB11" s="31">
        <v>1.19</v>
      </c>
    </row>
    <row r="12" spans="1:28" ht="21.75" customHeight="1" x14ac:dyDescent="0.45">
      <c r="A12" s="16" t="s">
        <v>22</v>
      </c>
      <c r="B12" s="16"/>
      <c r="C12" s="16"/>
      <c r="E12" s="31">
        <v>1215741</v>
      </c>
      <c r="F12" s="31">
        <v>1215741</v>
      </c>
      <c r="G12" s="31"/>
      <c r="H12" s="31">
        <v>65662171556</v>
      </c>
      <c r="I12" s="31"/>
      <c r="J12" s="31">
        <v>52723059398.856003</v>
      </c>
      <c r="K12" s="31"/>
      <c r="L12" s="31">
        <v>0</v>
      </c>
      <c r="M12" s="31"/>
      <c r="N12" s="31">
        <v>0</v>
      </c>
      <c r="O12" s="31"/>
      <c r="P12" s="31">
        <v>0</v>
      </c>
      <c r="Q12" s="31"/>
      <c r="R12" s="31">
        <v>0</v>
      </c>
      <c r="S12" s="31"/>
      <c r="T12" s="31">
        <v>1215741</v>
      </c>
      <c r="U12" s="31"/>
      <c r="V12" s="31">
        <v>40810</v>
      </c>
      <c r="W12" s="31"/>
      <c r="X12" s="31">
        <v>65662171556</v>
      </c>
      <c r="Y12" s="31"/>
      <c r="Z12" s="31">
        <v>49576683273.440399</v>
      </c>
      <c r="AA12" s="31"/>
      <c r="AB12" s="31">
        <v>1.25</v>
      </c>
    </row>
    <row r="13" spans="1:28" ht="21.75" customHeight="1" x14ac:dyDescent="0.45">
      <c r="A13" s="16" t="s">
        <v>23</v>
      </c>
      <c r="B13" s="16"/>
      <c r="C13" s="16"/>
      <c r="E13" s="31">
        <v>10961345</v>
      </c>
      <c r="F13" s="31">
        <v>10961345</v>
      </c>
      <c r="G13" s="31"/>
      <c r="H13" s="31">
        <v>267875491999</v>
      </c>
      <c r="I13" s="31"/>
      <c r="J13" s="31">
        <v>328042780615.10999</v>
      </c>
      <c r="K13" s="31"/>
      <c r="L13" s="31">
        <v>0</v>
      </c>
      <c r="M13" s="31"/>
      <c r="N13" s="31">
        <v>0</v>
      </c>
      <c r="O13" s="31"/>
      <c r="P13" s="31">
        <v>0</v>
      </c>
      <c r="Q13" s="31"/>
      <c r="R13" s="31">
        <v>0</v>
      </c>
      <c r="S13" s="31"/>
      <c r="T13" s="31">
        <v>10961345</v>
      </c>
      <c r="U13" s="31"/>
      <c r="V13" s="31">
        <v>30700</v>
      </c>
      <c r="W13" s="31"/>
      <c r="X13" s="31">
        <v>267875491999</v>
      </c>
      <c r="Y13" s="31"/>
      <c r="Z13" s="31">
        <v>336257541398.46002</v>
      </c>
      <c r="AA13" s="31"/>
      <c r="AB13" s="31">
        <v>8.51</v>
      </c>
    </row>
    <row r="14" spans="1:28" ht="21.75" customHeight="1" x14ac:dyDescent="0.45">
      <c r="A14" s="16" t="s">
        <v>24</v>
      </c>
      <c r="B14" s="16"/>
      <c r="C14" s="16"/>
      <c r="E14" s="31">
        <v>30646136</v>
      </c>
      <c r="F14" s="31">
        <v>30646136</v>
      </c>
      <c r="G14" s="31"/>
      <c r="H14" s="31">
        <v>140825495370</v>
      </c>
      <c r="I14" s="31"/>
      <c r="J14" s="31">
        <v>146070970347.77301</v>
      </c>
      <c r="K14" s="31"/>
      <c r="L14" s="31">
        <v>0</v>
      </c>
      <c r="M14" s="31"/>
      <c r="N14" s="31">
        <v>0</v>
      </c>
      <c r="O14" s="31"/>
      <c r="P14" s="31">
        <v>0</v>
      </c>
      <c r="Q14" s="31"/>
      <c r="R14" s="31">
        <v>0</v>
      </c>
      <c r="S14" s="31"/>
      <c r="T14" s="31">
        <v>30646136</v>
      </c>
      <c r="U14" s="31"/>
      <c r="V14" s="31">
        <v>5050</v>
      </c>
      <c r="W14" s="31"/>
      <c r="X14" s="31">
        <v>140825495370</v>
      </c>
      <c r="Y14" s="31"/>
      <c r="Z14" s="31">
        <v>154645366930.03201</v>
      </c>
      <c r="AA14" s="31"/>
      <c r="AB14" s="31">
        <v>3.91</v>
      </c>
    </row>
    <row r="15" spans="1:28" ht="21.75" customHeight="1" x14ac:dyDescent="0.45">
      <c r="A15" s="16" t="s">
        <v>25</v>
      </c>
      <c r="B15" s="16"/>
      <c r="C15" s="16"/>
      <c r="E15" s="31">
        <v>33996490</v>
      </c>
      <c r="F15" s="31">
        <v>33996490</v>
      </c>
      <c r="G15" s="31"/>
      <c r="H15" s="31">
        <v>203101026636</v>
      </c>
      <c r="I15" s="31"/>
      <c r="J15" s="31">
        <v>165097371964.53601</v>
      </c>
      <c r="K15" s="31"/>
      <c r="L15" s="31">
        <v>0</v>
      </c>
      <c r="M15" s="31"/>
      <c r="N15" s="31">
        <v>0</v>
      </c>
      <c r="O15" s="31"/>
      <c r="P15" s="31">
        <v>0</v>
      </c>
      <c r="Q15" s="31"/>
      <c r="R15" s="31">
        <v>0</v>
      </c>
      <c r="S15" s="31"/>
      <c r="T15" s="31">
        <v>33996490</v>
      </c>
      <c r="U15" s="31"/>
      <c r="V15" s="31">
        <v>4001</v>
      </c>
      <c r="W15" s="31"/>
      <c r="X15" s="31">
        <v>203101026636</v>
      </c>
      <c r="Y15" s="31"/>
      <c r="Z15" s="31">
        <v>135916581323.06799</v>
      </c>
      <c r="AA15" s="31"/>
      <c r="AB15" s="31">
        <v>3.44</v>
      </c>
    </row>
    <row r="16" spans="1:28" ht="21.75" customHeight="1" x14ac:dyDescent="0.45">
      <c r="A16" s="17" t="s">
        <v>26</v>
      </c>
      <c r="B16" s="17"/>
      <c r="C16" s="17"/>
      <c r="D16" s="33"/>
      <c r="E16" s="31">
        <v>159199066</v>
      </c>
      <c r="F16" s="31">
        <v>159199066</v>
      </c>
      <c r="G16" s="31"/>
      <c r="H16" s="31">
        <v>3515917980751</v>
      </c>
      <c r="I16" s="31"/>
      <c r="J16" s="31">
        <v>2287542714327.5</v>
      </c>
      <c r="K16" s="31"/>
      <c r="L16" s="31">
        <v>0</v>
      </c>
      <c r="M16" s="31"/>
      <c r="N16" s="31">
        <v>0</v>
      </c>
      <c r="O16" s="31"/>
      <c r="P16" s="31">
        <v>0</v>
      </c>
      <c r="Q16" s="31"/>
      <c r="R16" s="31">
        <v>0</v>
      </c>
      <c r="S16" s="31"/>
      <c r="T16" s="31">
        <v>159199066</v>
      </c>
      <c r="U16" s="31"/>
      <c r="V16" s="31">
        <v>14850</v>
      </c>
      <c r="W16" s="31"/>
      <c r="X16" s="31">
        <v>3515917980751</v>
      </c>
      <c r="Y16" s="31"/>
      <c r="Z16" s="31">
        <v>2362309409441.1201</v>
      </c>
      <c r="AA16" s="31"/>
      <c r="AB16" s="31">
        <v>59.79</v>
      </c>
    </row>
    <row r="17" spans="1:28" ht="21.75" customHeight="1" thickBot="1" x14ac:dyDescent="0.5">
      <c r="A17" s="18" t="s">
        <v>27</v>
      </c>
      <c r="B17" s="18"/>
      <c r="C17" s="18"/>
      <c r="D17" s="34"/>
      <c r="E17" s="31"/>
      <c r="F17" s="32">
        <v>261587015</v>
      </c>
      <c r="G17" s="31"/>
      <c r="H17" s="32">
        <v>4433433142737</v>
      </c>
      <c r="I17" s="31"/>
      <c r="J17" s="32">
        <v>3203607715099.3301</v>
      </c>
      <c r="K17" s="31"/>
      <c r="L17" s="32">
        <v>0</v>
      </c>
      <c r="M17" s="31"/>
      <c r="N17" s="32">
        <v>0</v>
      </c>
      <c r="O17" s="31"/>
      <c r="P17" s="32">
        <v>0</v>
      </c>
      <c r="Q17" s="31"/>
      <c r="R17" s="32">
        <v>0</v>
      </c>
      <c r="S17" s="31"/>
      <c r="T17" s="32">
        <v>261587015</v>
      </c>
      <c r="U17" s="31"/>
      <c r="V17" s="32"/>
      <c r="W17" s="31"/>
      <c r="X17" s="32">
        <v>4433433142737</v>
      </c>
      <c r="Y17" s="31"/>
      <c r="Z17" s="32">
        <v>3256261934632.27</v>
      </c>
      <c r="AA17" s="31"/>
      <c r="AB17" s="32">
        <v>82.4</v>
      </c>
    </row>
    <row r="18" spans="1:28" ht="13.5" thickTop="1" x14ac:dyDescent="0.2"/>
  </sheetData>
  <mergeCells count="25">
    <mergeCell ref="A1:Y1"/>
    <mergeCell ref="Z1:AB1"/>
    <mergeCell ref="A2:Y2"/>
    <mergeCell ref="Z2:AB2"/>
    <mergeCell ref="A3:Y3"/>
    <mergeCell ref="Z3:AB3"/>
    <mergeCell ref="A17:C17"/>
    <mergeCell ref="A14:C14"/>
    <mergeCell ref="A15:C15"/>
    <mergeCell ref="A16:C16"/>
    <mergeCell ref="A11:C11"/>
    <mergeCell ref="A12:C12"/>
    <mergeCell ref="A13:C13"/>
    <mergeCell ref="A8:C8"/>
    <mergeCell ref="E8:F8"/>
    <mergeCell ref="A9:C9"/>
    <mergeCell ref="A10:C10"/>
    <mergeCell ref="F6:J6"/>
    <mergeCell ref="L6:R6"/>
    <mergeCell ref="T6:AB6"/>
    <mergeCell ref="L7:N7"/>
    <mergeCell ref="P7:R7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A15"/>
  <sheetViews>
    <sheetView rightToLeft="1" zoomScale="130" zoomScaleNormal="130" workbookViewId="0">
      <selection activeCell="Q22" sqref="Q22"/>
    </sheetView>
  </sheetViews>
  <sheetFormatPr defaultRowHeight="12.75" x14ac:dyDescent="0.2"/>
  <cols>
    <col min="1" max="1" width="5.140625" customWidth="1"/>
    <col min="2" max="2" width="27.140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6" bestFit="1" customWidth="1"/>
    <col min="10" max="10" width="1.28515625" customWidth="1"/>
    <col min="11" max="11" width="9.5703125" bestFit="1" customWidth="1"/>
    <col min="12" max="12" width="1.28515625" customWidth="1"/>
    <col min="13" max="13" width="14.85546875" bestFit="1" customWidth="1"/>
    <col min="14" max="14" width="1.28515625" customWidth="1"/>
    <col min="15" max="15" width="12.42578125" bestFit="1" customWidth="1"/>
    <col min="16" max="16" width="1.28515625" customWidth="1"/>
    <col min="17" max="17" width="16" bestFit="1" customWidth="1"/>
    <col min="18" max="18" width="1.28515625" customWidth="1"/>
    <col min="19" max="19" width="10.7109375" bestFit="1" customWidth="1"/>
    <col min="20" max="20" width="1.28515625" customWidth="1"/>
    <col min="21" max="21" width="22.28515625" bestFit="1" customWidth="1"/>
    <col min="22" max="22" width="1.28515625" customWidth="1"/>
    <col min="23" max="23" width="16" bestFit="1" customWidth="1"/>
    <col min="24" max="24" width="1.28515625" customWidth="1"/>
    <col min="25" max="25" width="16.14062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45" customHeight="1" x14ac:dyDescent="0.2"/>
    <row r="5" spans="1:27" ht="25.5" customHeight="1" x14ac:dyDescent="0.2">
      <c r="A5" s="1" t="s">
        <v>40</v>
      </c>
      <c r="B5" s="12" t="s">
        <v>41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ht="20.25" customHeight="1" x14ac:dyDescent="0.2">
      <c r="E6" s="13" t="s">
        <v>7</v>
      </c>
      <c r="F6" s="13"/>
      <c r="G6" s="13"/>
      <c r="H6" s="13"/>
      <c r="I6" s="13"/>
      <c r="K6" s="13" t="s">
        <v>8</v>
      </c>
      <c r="L6" s="13"/>
      <c r="M6" s="13"/>
      <c r="N6" s="13"/>
      <c r="O6" s="13"/>
      <c r="P6" s="13"/>
      <c r="Q6" s="13"/>
      <c r="S6" s="13" t="s">
        <v>9</v>
      </c>
      <c r="T6" s="13"/>
      <c r="U6" s="13"/>
      <c r="V6" s="13"/>
      <c r="W6" s="13"/>
      <c r="X6" s="13"/>
      <c r="Y6" s="13"/>
      <c r="Z6" s="13"/>
      <c r="AA6" s="13"/>
    </row>
    <row r="7" spans="1:27" ht="20.25" customHeight="1" x14ac:dyDescent="0.2">
      <c r="E7" s="3"/>
      <c r="F7" s="3"/>
      <c r="G7" s="3"/>
      <c r="H7" s="3"/>
      <c r="I7" s="3"/>
      <c r="K7" s="14" t="s">
        <v>42</v>
      </c>
      <c r="L7" s="14"/>
      <c r="M7" s="14"/>
      <c r="N7" s="3"/>
      <c r="O7" s="14" t="s">
        <v>43</v>
      </c>
      <c r="P7" s="14"/>
      <c r="Q7" s="14"/>
      <c r="S7" s="3"/>
      <c r="T7" s="3"/>
      <c r="U7" s="3"/>
      <c r="V7" s="3"/>
      <c r="W7" s="3"/>
      <c r="X7" s="3"/>
      <c r="Y7" s="3"/>
      <c r="Z7" s="3"/>
      <c r="AA7" s="3"/>
    </row>
    <row r="8" spans="1:27" ht="20.25" customHeight="1" x14ac:dyDescent="0.2">
      <c r="A8" s="13" t="s">
        <v>44</v>
      </c>
      <c r="B8" s="13"/>
      <c r="D8" s="13" t="s">
        <v>45</v>
      </c>
      <c r="E8" s="1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46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15" t="s">
        <v>47</v>
      </c>
      <c r="B9" s="15"/>
      <c r="D9" s="35">
        <v>12757791</v>
      </c>
      <c r="E9" s="35"/>
      <c r="F9" s="36"/>
      <c r="G9" s="37">
        <v>288367377545</v>
      </c>
      <c r="H9" s="36"/>
      <c r="I9" s="37">
        <v>296244139782.005</v>
      </c>
      <c r="J9" s="36"/>
      <c r="K9" s="37">
        <v>0</v>
      </c>
      <c r="L9" s="36"/>
      <c r="M9" s="37">
        <v>0</v>
      </c>
      <c r="N9" s="36"/>
      <c r="O9" s="65">
        <v>-7299055</v>
      </c>
      <c r="P9" s="36"/>
      <c r="Q9" s="37">
        <v>171926064093</v>
      </c>
      <c r="R9" s="36"/>
      <c r="S9" s="37">
        <v>5458736</v>
      </c>
      <c r="T9" s="36"/>
      <c r="U9" s="37">
        <v>23775</v>
      </c>
      <c r="V9" s="36"/>
      <c r="W9" s="37">
        <v>123385105226</v>
      </c>
      <c r="X9" s="36"/>
      <c r="Y9" s="37">
        <v>129757114378.425</v>
      </c>
      <c r="Z9" s="36"/>
      <c r="AA9" s="38">
        <v>3.28</v>
      </c>
    </row>
    <row r="10" spans="1:27" ht="21.75" customHeight="1" x14ac:dyDescent="0.2">
      <c r="A10" s="16" t="s">
        <v>48</v>
      </c>
      <c r="B10" s="16"/>
      <c r="D10" s="39">
        <v>5921700</v>
      </c>
      <c r="E10" s="39"/>
      <c r="F10" s="36"/>
      <c r="G10" s="40">
        <v>96990851951</v>
      </c>
      <c r="H10" s="36"/>
      <c r="I10" s="40">
        <v>105800937603.938</v>
      </c>
      <c r="J10" s="36"/>
      <c r="K10" s="40">
        <v>0</v>
      </c>
      <c r="L10" s="36"/>
      <c r="M10" s="40">
        <v>0</v>
      </c>
      <c r="N10" s="36"/>
      <c r="O10" s="67">
        <v>-3725400</v>
      </c>
      <c r="P10" s="36"/>
      <c r="Q10" s="40">
        <v>67125739493</v>
      </c>
      <c r="R10" s="36"/>
      <c r="S10" s="40">
        <v>2196300</v>
      </c>
      <c r="T10" s="36"/>
      <c r="U10" s="40">
        <v>18261</v>
      </c>
      <c r="V10" s="36"/>
      <c r="W10" s="40">
        <v>36040703955</v>
      </c>
      <c r="X10" s="36"/>
      <c r="Y10" s="40">
        <v>40099114306.068703</v>
      </c>
      <c r="Z10" s="36"/>
      <c r="AA10" s="41">
        <v>1.01</v>
      </c>
    </row>
    <row r="11" spans="1:27" ht="21.75" customHeight="1" x14ac:dyDescent="0.2">
      <c r="A11" s="16" t="s">
        <v>49</v>
      </c>
      <c r="B11" s="16"/>
      <c r="D11" s="39">
        <v>4798845</v>
      </c>
      <c r="E11" s="39"/>
      <c r="F11" s="36"/>
      <c r="G11" s="40">
        <v>62342292387</v>
      </c>
      <c r="H11" s="36"/>
      <c r="I11" s="40">
        <v>68159609746.4869</v>
      </c>
      <c r="J11" s="36"/>
      <c r="K11" s="40">
        <v>0</v>
      </c>
      <c r="L11" s="36"/>
      <c r="M11" s="40">
        <v>0</v>
      </c>
      <c r="N11" s="36"/>
      <c r="O11" s="67">
        <v>-1069645</v>
      </c>
      <c r="P11" s="36"/>
      <c r="Q11" s="40">
        <v>15339041634</v>
      </c>
      <c r="R11" s="36"/>
      <c r="S11" s="40">
        <v>3729200</v>
      </c>
      <c r="T11" s="36"/>
      <c r="U11" s="40">
        <v>14520</v>
      </c>
      <c r="V11" s="36"/>
      <c r="W11" s="40">
        <v>47744285887</v>
      </c>
      <c r="X11" s="36"/>
      <c r="Y11" s="40">
        <v>54137831253</v>
      </c>
      <c r="Z11" s="36"/>
      <c r="AA11" s="41">
        <v>1.37</v>
      </c>
    </row>
    <row r="12" spans="1:27" ht="21.75" customHeight="1" x14ac:dyDescent="0.2">
      <c r="A12" s="16" t="s">
        <v>50</v>
      </c>
      <c r="B12" s="16"/>
      <c r="D12" s="39">
        <v>1960000</v>
      </c>
      <c r="E12" s="39"/>
      <c r="F12" s="36"/>
      <c r="G12" s="40">
        <v>83760622159</v>
      </c>
      <c r="H12" s="36"/>
      <c r="I12" s="40">
        <v>88806625635</v>
      </c>
      <c r="J12" s="36"/>
      <c r="K12" s="40">
        <v>0</v>
      </c>
      <c r="L12" s="36"/>
      <c r="M12" s="40">
        <v>0</v>
      </c>
      <c r="N12" s="36"/>
      <c r="O12" s="67">
        <v>-1960000</v>
      </c>
      <c r="P12" s="36"/>
      <c r="Q12" s="40">
        <v>89253421867</v>
      </c>
      <c r="R12" s="36"/>
      <c r="S12" s="40">
        <v>0</v>
      </c>
      <c r="T12" s="36"/>
      <c r="U12" s="40">
        <v>0</v>
      </c>
      <c r="V12" s="36"/>
      <c r="W12" s="40">
        <v>0</v>
      </c>
      <c r="X12" s="36"/>
      <c r="Y12" s="40">
        <v>0</v>
      </c>
      <c r="Z12" s="36"/>
      <c r="AA12" s="41">
        <v>0</v>
      </c>
    </row>
    <row r="13" spans="1:27" ht="21.75" customHeight="1" x14ac:dyDescent="0.2">
      <c r="A13" s="16" t="s">
        <v>51</v>
      </c>
      <c r="B13" s="16"/>
      <c r="D13" s="39">
        <v>62100</v>
      </c>
      <c r="E13" s="39"/>
      <c r="F13" s="36"/>
      <c r="G13" s="40">
        <v>3561730097</v>
      </c>
      <c r="H13" s="36"/>
      <c r="I13" s="40">
        <v>4380023091.65625</v>
      </c>
      <c r="J13" s="36"/>
      <c r="K13" s="40">
        <v>0</v>
      </c>
      <c r="L13" s="36"/>
      <c r="M13" s="40">
        <v>0</v>
      </c>
      <c r="N13" s="36"/>
      <c r="O13" s="67">
        <v>0</v>
      </c>
      <c r="P13" s="36"/>
      <c r="Q13" s="40">
        <v>0</v>
      </c>
      <c r="R13" s="36"/>
      <c r="S13" s="40">
        <v>62100</v>
      </c>
      <c r="T13" s="36"/>
      <c r="U13" s="40">
        <v>72149</v>
      </c>
      <c r="V13" s="36"/>
      <c r="W13" s="40">
        <v>3561730097</v>
      </c>
      <c r="X13" s="36"/>
      <c r="Y13" s="40">
        <v>4479612815.0812502</v>
      </c>
      <c r="Z13" s="36"/>
      <c r="AA13" s="41">
        <v>0.11</v>
      </c>
    </row>
    <row r="14" spans="1:27" ht="21.75" customHeight="1" x14ac:dyDescent="0.2">
      <c r="A14" s="17" t="s">
        <v>52</v>
      </c>
      <c r="B14" s="17"/>
      <c r="D14" s="42">
        <v>0</v>
      </c>
      <c r="E14" s="42"/>
      <c r="F14" s="36"/>
      <c r="G14" s="43">
        <v>0</v>
      </c>
      <c r="H14" s="36"/>
      <c r="I14" s="43">
        <v>0</v>
      </c>
      <c r="J14" s="36"/>
      <c r="K14" s="43">
        <v>6363000</v>
      </c>
      <c r="L14" s="36"/>
      <c r="M14" s="43">
        <v>89257807699</v>
      </c>
      <c r="N14" s="36"/>
      <c r="O14" s="68">
        <v>-6363000</v>
      </c>
      <c r="P14" s="36"/>
      <c r="Q14" s="43">
        <v>90573045399</v>
      </c>
      <c r="R14" s="36"/>
      <c r="S14" s="43">
        <v>0</v>
      </c>
      <c r="T14" s="36"/>
      <c r="U14" s="43">
        <v>0</v>
      </c>
      <c r="V14" s="36"/>
      <c r="W14" s="43">
        <v>0</v>
      </c>
      <c r="X14" s="36"/>
      <c r="Y14" s="43">
        <v>0</v>
      </c>
      <c r="Z14" s="36"/>
      <c r="AA14" s="44">
        <v>0</v>
      </c>
    </row>
    <row r="15" spans="1:27" ht="21.75" customHeight="1" x14ac:dyDescent="0.2">
      <c r="A15" s="18" t="s">
        <v>27</v>
      </c>
      <c r="B15" s="18"/>
      <c r="D15" s="45">
        <v>25500436</v>
      </c>
      <c r="E15" s="45"/>
      <c r="F15" s="36"/>
      <c r="G15" s="46">
        <v>535022874139</v>
      </c>
      <c r="H15" s="36"/>
      <c r="I15" s="46">
        <v>563391335859.08606</v>
      </c>
      <c r="J15" s="36"/>
      <c r="K15" s="46">
        <v>6363000</v>
      </c>
      <c r="L15" s="36"/>
      <c r="M15" s="46">
        <v>89257807699</v>
      </c>
      <c r="N15" s="36"/>
      <c r="O15" s="70">
        <v>-20417100</v>
      </c>
      <c r="P15" s="36"/>
      <c r="Q15" s="46">
        <v>434217312486</v>
      </c>
      <c r="R15" s="36"/>
      <c r="S15" s="46">
        <v>11446336</v>
      </c>
      <c r="T15" s="36"/>
      <c r="U15" s="46">
        <f>SUM(U9:U14)</f>
        <v>128705</v>
      </c>
      <c r="V15" s="36"/>
      <c r="W15" s="46">
        <v>210731825165</v>
      </c>
      <c r="X15" s="36"/>
      <c r="Y15" s="46">
        <v>228473672752.57501</v>
      </c>
      <c r="Z15" s="36"/>
      <c r="AA15" s="47">
        <v>5.77</v>
      </c>
    </row>
  </sheetData>
  <mergeCells count="25"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L12"/>
  <sheetViews>
    <sheetView rightToLeft="1" workbookViewId="0">
      <selection activeCell="P9" sqref="P9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" bestFit="1" customWidth="1"/>
    <col min="35" max="35" width="1.28515625" customWidth="1"/>
    <col min="36" max="36" width="16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ht="14.45" customHeight="1" x14ac:dyDescent="0.2"/>
    <row r="5" spans="1:38" ht="32.25" customHeight="1" x14ac:dyDescent="0.2">
      <c r="A5" s="1" t="s">
        <v>53</v>
      </c>
      <c r="B5" s="12" t="s">
        <v>54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38" ht="34.5" customHeight="1" x14ac:dyDescent="0.2">
      <c r="A6" s="13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 t="s">
        <v>7</v>
      </c>
      <c r="Q6" s="13"/>
      <c r="R6" s="13"/>
      <c r="S6" s="13"/>
      <c r="T6" s="13"/>
      <c r="V6" s="13" t="s">
        <v>8</v>
      </c>
      <c r="W6" s="13"/>
      <c r="X6" s="13"/>
      <c r="Y6" s="13"/>
      <c r="Z6" s="13"/>
      <c r="AA6" s="13"/>
      <c r="AB6" s="13"/>
      <c r="AD6" s="13" t="s">
        <v>9</v>
      </c>
      <c r="AE6" s="13"/>
      <c r="AF6" s="13"/>
      <c r="AG6" s="13"/>
      <c r="AH6" s="13"/>
      <c r="AI6" s="13"/>
      <c r="AJ6" s="13"/>
      <c r="AK6" s="13"/>
      <c r="AL6" s="1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4" t="s">
        <v>10</v>
      </c>
      <c r="W7" s="14"/>
      <c r="X7" s="14"/>
      <c r="Y7" s="3"/>
      <c r="Z7" s="14" t="s">
        <v>11</v>
      </c>
      <c r="AA7" s="14"/>
      <c r="AB7" s="1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13" t="s">
        <v>56</v>
      </c>
      <c r="B8" s="13"/>
      <c r="D8" s="2" t="s">
        <v>57</v>
      </c>
      <c r="F8" s="2" t="s">
        <v>58</v>
      </c>
      <c r="H8" s="2" t="s">
        <v>59</v>
      </c>
      <c r="J8" s="2" t="s">
        <v>60</v>
      </c>
      <c r="L8" s="2" t="s">
        <v>61</v>
      </c>
      <c r="N8" s="2" t="s">
        <v>33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15" t="s">
        <v>62</v>
      </c>
      <c r="B9" s="15"/>
      <c r="D9" s="48" t="s">
        <v>63</v>
      </c>
      <c r="E9" s="36"/>
      <c r="F9" s="48" t="s">
        <v>63</v>
      </c>
      <c r="G9" s="36"/>
      <c r="H9" s="48" t="s">
        <v>64</v>
      </c>
      <c r="I9" s="36"/>
      <c r="J9" s="48" t="s">
        <v>65</v>
      </c>
      <c r="K9" s="36"/>
      <c r="L9" s="38">
        <v>0</v>
      </c>
      <c r="M9" s="36"/>
      <c r="N9" s="38">
        <v>0</v>
      </c>
      <c r="O9" s="36"/>
      <c r="P9" s="37">
        <v>1600</v>
      </c>
      <c r="Q9" s="36"/>
      <c r="R9" s="37">
        <v>1138424760</v>
      </c>
      <c r="S9" s="36"/>
      <c r="T9" s="37">
        <v>1172157569</v>
      </c>
      <c r="U9" s="36"/>
      <c r="V9" s="37">
        <v>0</v>
      </c>
      <c r="W9" s="36"/>
      <c r="X9" s="37">
        <v>0</v>
      </c>
      <c r="Y9" s="36"/>
      <c r="Z9" s="37">
        <v>0</v>
      </c>
      <c r="AA9" s="36"/>
      <c r="AB9" s="37">
        <v>0</v>
      </c>
      <c r="AC9" s="36"/>
      <c r="AD9" s="37">
        <v>1600</v>
      </c>
      <c r="AE9" s="36"/>
      <c r="AF9" s="37">
        <v>773630</v>
      </c>
      <c r="AG9" s="36"/>
      <c r="AH9" s="37">
        <v>1138424760</v>
      </c>
      <c r="AI9" s="36"/>
      <c r="AJ9" s="37">
        <v>1236910589</v>
      </c>
      <c r="AK9" s="36"/>
      <c r="AL9" s="38">
        <v>0.03</v>
      </c>
    </row>
    <row r="10" spans="1:38" ht="21.75" customHeight="1" x14ac:dyDescent="0.2">
      <c r="A10" s="16" t="s">
        <v>66</v>
      </c>
      <c r="B10" s="16"/>
      <c r="D10" s="49" t="s">
        <v>63</v>
      </c>
      <c r="E10" s="36"/>
      <c r="F10" s="49" t="s">
        <v>63</v>
      </c>
      <c r="G10" s="36"/>
      <c r="H10" s="49" t="s">
        <v>67</v>
      </c>
      <c r="I10" s="36"/>
      <c r="J10" s="49" t="s">
        <v>68</v>
      </c>
      <c r="K10" s="36"/>
      <c r="L10" s="41">
        <v>0</v>
      </c>
      <c r="M10" s="36"/>
      <c r="N10" s="41">
        <v>0</v>
      </c>
      <c r="O10" s="36"/>
      <c r="P10" s="40">
        <v>146300</v>
      </c>
      <c r="Q10" s="36"/>
      <c r="R10" s="40">
        <v>90771744824</v>
      </c>
      <c r="S10" s="36"/>
      <c r="T10" s="40">
        <v>92770283746</v>
      </c>
      <c r="U10" s="36"/>
      <c r="V10" s="40">
        <v>0</v>
      </c>
      <c r="W10" s="36"/>
      <c r="X10" s="40">
        <v>0</v>
      </c>
      <c r="Y10" s="36"/>
      <c r="Z10" s="40">
        <v>322</v>
      </c>
      <c r="AA10" s="36"/>
      <c r="AB10" s="40">
        <v>205641004</v>
      </c>
      <c r="AC10" s="36"/>
      <c r="AD10" s="40">
        <v>145978</v>
      </c>
      <c r="AE10" s="36"/>
      <c r="AF10" s="40">
        <v>2712640</v>
      </c>
      <c r="AG10" s="36"/>
      <c r="AH10" s="40">
        <v>90571960085</v>
      </c>
      <c r="AI10" s="36"/>
      <c r="AJ10" s="40">
        <v>98924668060</v>
      </c>
      <c r="AK10" s="36"/>
      <c r="AL10" s="41">
        <v>2.5</v>
      </c>
    </row>
    <row r="11" spans="1:38" ht="21.75" customHeight="1" x14ac:dyDescent="0.2">
      <c r="A11" s="17" t="s">
        <v>69</v>
      </c>
      <c r="B11" s="17"/>
      <c r="D11" s="50" t="s">
        <v>63</v>
      </c>
      <c r="E11" s="36"/>
      <c r="F11" s="50" t="s">
        <v>63</v>
      </c>
      <c r="G11" s="36"/>
      <c r="H11" s="50" t="s">
        <v>67</v>
      </c>
      <c r="I11" s="36"/>
      <c r="J11" s="50" t="s">
        <v>70</v>
      </c>
      <c r="K11" s="36"/>
      <c r="L11" s="44">
        <v>0</v>
      </c>
      <c r="M11" s="36"/>
      <c r="N11" s="44">
        <v>0</v>
      </c>
      <c r="O11" s="36"/>
      <c r="P11" s="43">
        <v>16200</v>
      </c>
      <c r="Q11" s="36"/>
      <c r="R11" s="43">
        <v>9960468598</v>
      </c>
      <c r="S11" s="36"/>
      <c r="T11" s="43">
        <v>9969536841</v>
      </c>
      <c r="U11" s="36"/>
      <c r="V11" s="43">
        <v>0</v>
      </c>
      <c r="W11" s="36"/>
      <c r="X11" s="43">
        <v>0</v>
      </c>
      <c r="Y11" s="36"/>
      <c r="Z11" s="43">
        <v>0</v>
      </c>
      <c r="AA11" s="36"/>
      <c r="AB11" s="43">
        <v>0</v>
      </c>
      <c r="AC11" s="36"/>
      <c r="AD11" s="43">
        <v>16200</v>
      </c>
      <c r="AE11" s="36"/>
      <c r="AF11" s="43">
        <v>665060</v>
      </c>
      <c r="AG11" s="36"/>
      <c r="AH11" s="43">
        <v>9960468598</v>
      </c>
      <c r="AI11" s="36"/>
      <c r="AJ11" s="43">
        <v>10766160870</v>
      </c>
      <c r="AK11" s="36"/>
      <c r="AL11" s="44">
        <v>0.27</v>
      </c>
    </row>
    <row r="12" spans="1:38" ht="21.75" customHeight="1" x14ac:dyDescent="0.2">
      <c r="A12" s="18" t="s">
        <v>27</v>
      </c>
      <c r="B12" s="18"/>
      <c r="D12" s="46"/>
      <c r="E12" s="36"/>
      <c r="F12" s="46"/>
      <c r="G12" s="36"/>
      <c r="H12" s="46"/>
      <c r="I12" s="36"/>
      <c r="J12" s="46"/>
      <c r="K12" s="36"/>
      <c r="L12" s="46"/>
      <c r="M12" s="36"/>
      <c r="N12" s="46"/>
      <c r="O12" s="36"/>
      <c r="P12" s="46">
        <v>164100</v>
      </c>
      <c r="Q12" s="36"/>
      <c r="R12" s="46">
        <v>101870638182</v>
      </c>
      <c r="S12" s="36"/>
      <c r="T12" s="46">
        <v>103911978156</v>
      </c>
      <c r="U12" s="36"/>
      <c r="V12" s="46">
        <v>0</v>
      </c>
      <c r="W12" s="36"/>
      <c r="X12" s="46">
        <v>0</v>
      </c>
      <c r="Y12" s="36"/>
      <c r="Z12" s="46">
        <v>322</v>
      </c>
      <c r="AA12" s="36"/>
      <c r="AB12" s="46">
        <v>205641004</v>
      </c>
      <c r="AC12" s="36"/>
      <c r="AD12" s="46">
        <v>163778</v>
      </c>
      <c r="AE12" s="36"/>
      <c r="AF12" s="46"/>
      <c r="AG12" s="36"/>
      <c r="AH12" s="46">
        <v>101670853443</v>
      </c>
      <c r="AI12" s="36"/>
      <c r="AJ12" s="46">
        <v>110927739519</v>
      </c>
      <c r="AK12" s="36"/>
      <c r="AL12" s="47">
        <v>2.8</v>
      </c>
    </row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>
      <c r="A4" s="12" t="s">
        <v>71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4.45" customHeight="1" x14ac:dyDescent="0.2">
      <c r="A5" s="12" t="s">
        <v>72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/>
    <row r="7" spans="1:13" ht="14.45" customHeight="1" x14ac:dyDescent="0.2">
      <c r="C7" s="13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45" customHeight="1" x14ac:dyDescent="0.2">
      <c r="A8" s="2" t="s">
        <v>73</v>
      </c>
      <c r="C8" s="4" t="s">
        <v>13</v>
      </c>
      <c r="D8" s="3"/>
      <c r="E8" s="4" t="s">
        <v>74</v>
      </c>
      <c r="F8" s="3"/>
      <c r="G8" s="4" t="s">
        <v>75</v>
      </c>
      <c r="H8" s="3"/>
      <c r="I8" s="4" t="s">
        <v>76</v>
      </c>
      <c r="J8" s="3"/>
      <c r="K8" s="4" t="s">
        <v>77</v>
      </c>
      <c r="L8" s="3"/>
      <c r="M8" s="4" t="s">
        <v>78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L14"/>
  <sheetViews>
    <sheetView rightToLeft="1" workbookViewId="0">
      <selection activeCell="J22" sqref="J22"/>
    </sheetView>
  </sheetViews>
  <sheetFormatPr defaultRowHeight="12.75" x14ac:dyDescent="0.2"/>
  <cols>
    <col min="1" max="1" width="5.140625" customWidth="1"/>
    <col min="2" max="2" width="98.5703125" customWidth="1"/>
    <col min="3" max="3" width="1.28515625" customWidth="1"/>
    <col min="4" max="4" width="19.140625" customWidth="1"/>
    <col min="5" max="5" width="1.28515625" customWidth="1"/>
    <col min="6" max="6" width="18.28515625" customWidth="1"/>
    <col min="7" max="7" width="1.28515625" customWidth="1"/>
    <col min="8" max="8" width="18.28515625" customWidth="1"/>
    <col min="9" max="9" width="1.28515625" customWidth="1"/>
    <col min="10" max="10" width="15.7109375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30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4.45" customHeight="1" x14ac:dyDescent="0.2"/>
    <row r="5" spans="1:12" ht="30" customHeight="1" x14ac:dyDescent="0.2">
      <c r="A5" s="1" t="s">
        <v>79</v>
      </c>
      <c r="B5" s="12" t="s">
        <v>80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32.25" customHeight="1" x14ac:dyDescent="0.2">
      <c r="D6" s="2" t="s">
        <v>7</v>
      </c>
      <c r="F6" s="13" t="s">
        <v>8</v>
      </c>
      <c r="G6" s="13"/>
      <c r="H6" s="1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28.5" customHeight="1" x14ac:dyDescent="0.2">
      <c r="A8" s="13" t="s">
        <v>81</v>
      </c>
      <c r="B8" s="13"/>
      <c r="D8" s="2" t="s">
        <v>82</v>
      </c>
      <c r="F8" s="2" t="s">
        <v>83</v>
      </c>
      <c r="H8" s="2" t="s">
        <v>84</v>
      </c>
      <c r="J8" s="2" t="s">
        <v>82</v>
      </c>
      <c r="L8" s="2" t="s">
        <v>18</v>
      </c>
    </row>
    <row r="9" spans="1:12" ht="21.75" customHeight="1" x14ac:dyDescent="0.2">
      <c r="A9" s="15" t="s">
        <v>85</v>
      </c>
      <c r="B9" s="15"/>
      <c r="D9" s="37">
        <v>172857732</v>
      </c>
      <c r="E9" s="36"/>
      <c r="F9" s="37">
        <v>0</v>
      </c>
      <c r="G9" s="36"/>
      <c r="H9" s="37">
        <v>0</v>
      </c>
      <c r="I9" s="36"/>
      <c r="J9" s="37">
        <v>172857732</v>
      </c>
      <c r="K9" s="36"/>
      <c r="L9" s="51">
        <v>0</v>
      </c>
    </row>
    <row r="10" spans="1:12" ht="21.75" customHeight="1" x14ac:dyDescent="0.2">
      <c r="A10" s="16" t="s">
        <v>86</v>
      </c>
      <c r="B10" s="16"/>
      <c r="D10" s="40">
        <v>2711092</v>
      </c>
      <c r="E10" s="36"/>
      <c r="F10" s="40">
        <v>0</v>
      </c>
      <c r="G10" s="36"/>
      <c r="H10" s="40">
        <v>0</v>
      </c>
      <c r="I10" s="36"/>
      <c r="J10" s="40">
        <v>2711092</v>
      </c>
      <c r="K10" s="36"/>
      <c r="L10" s="52">
        <v>0</v>
      </c>
    </row>
    <row r="11" spans="1:12" ht="21.75" customHeight="1" x14ac:dyDescent="0.2">
      <c r="A11" s="16" t="s">
        <v>87</v>
      </c>
      <c r="B11" s="16"/>
      <c r="D11" s="40">
        <v>4019050</v>
      </c>
      <c r="E11" s="36"/>
      <c r="F11" s="40">
        <v>0</v>
      </c>
      <c r="G11" s="36"/>
      <c r="H11" s="40">
        <v>0</v>
      </c>
      <c r="I11" s="36"/>
      <c r="J11" s="40">
        <v>4019050</v>
      </c>
      <c r="K11" s="36"/>
      <c r="L11" s="52">
        <v>0</v>
      </c>
    </row>
    <row r="12" spans="1:12" ht="21.75" customHeight="1" x14ac:dyDescent="0.2">
      <c r="A12" s="16" t="s">
        <v>88</v>
      </c>
      <c r="B12" s="16"/>
      <c r="D12" s="40">
        <v>4010300</v>
      </c>
      <c r="E12" s="36"/>
      <c r="F12" s="40">
        <v>0</v>
      </c>
      <c r="G12" s="36"/>
      <c r="H12" s="40">
        <v>0</v>
      </c>
      <c r="I12" s="36"/>
      <c r="J12" s="40">
        <v>4010300</v>
      </c>
      <c r="K12" s="36"/>
      <c r="L12" s="52">
        <v>0</v>
      </c>
    </row>
    <row r="13" spans="1:12" ht="21.75" customHeight="1" x14ac:dyDescent="0.2">
      <c r="A13" s="17" t="s">
        <v>89</v>
      </c>
      <c r="B13" s="17"/>
      <c r="D13" s="43">
        <v>5094003877</v>
      </c>
      <c r="E13" s="36"/>
      <c r="F13" s="43">
        <v>346643799766</v>
      </c>
      <c r="G13" s="36"/>
      <c r="H13" s="43">
        <v>338851467457</v>
      </c>
      <c r="I13" s="36"/>
      <c r="J13" s="43">
        <v>12886336186</v>
      </c>
      <c r="K13" s="36"/>
      <c r="L13" s="53">
        <v>3.3E-3</v>
      </c>
    </row>
    <row r="14" spans="1:12" ht="21.75" customHeight="1" x14ac:dyDescent="0.2">
      <c r="A14" s="18" t="s">
        <v>27</v>
      </c>
      <c r="B14" s="18"/>
      <c r="D14" s="46">
        <v>5277602051</v>
      </c>
      <c r="E14" s="36"/>
      <c r="F14" s="46">
        <v>346643799766</v>
      </c>
      <c r="G14" s="36"/>
      <c r="H14" s="46">
        <v>338851467457</v>
      </c>
      <c r="I14" s="36"/>
      <c r="J14" s="46">
        <v>13069934360</v>
      </c>
      <c r="K14" s="36"/>
      <c r="L14" s="54">
        <f>SUM(L9:L13)</f>
        <v>3.3E-3</v>
      </c>
    </row>
  </sheetData>
  <mergeCells count="12">
    <mergeCell ref="A13:B13"/>
    <mergeCell ref="A14:B14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J13"/>
  <sheetViews>
    <sheetView rightToLeft="1" workbookViewId="0">
      <selection activeCell="F8" sqref="F8:F12"/>
    </sheetView>
  </sheetViews>
  <sheetFormatPr defaultRowHeight="12.75" x14ac:dyDescent="0.2"/>
  <cols>
    <col min="1" max="1" width="2.5703125" customWidth="1"/>
    <col min="2" max="2" width="55" customWidth="1"/>
    <col min="3" max="3" width="1.28515625" customWidth="1"/>
    <col min="4" max="4" width="8.28515625" bestFit="1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.7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4.45" customHeight="1" x14ac:dyDescent="0.2"/>
    <row r="5" spans="1:10" ht="29.1" customHeight="1" x14ac:dyDescent="0.2">
      <c r="A5" s="1" t="s">
        <v>91</v>
      </c>
      <c r="B5" s="12" t="s">
        <v>92</v>
      </c>
      <c r="C5" s="12"/>
      <c r="D5" s="12"/>
      <c r="E5" s="12"/>
      <c r="F5" s="12"/>
      <c r="G5" s="12"/>
      <c r="H5" s="12"/>
      <c r="I5" s="12"/>
      <c r="J5" s="12"/>
    </row>
    <row r="6" spans="1:10" ht="14.45" customHeight="1" x14ac:dyDescent="0.2"/>
    <row r="7" spans="1:10" ht="14.45" customHeight="1" x14ac:dyDescent="0.2">
      <c r="A7" s="13" t="s">
        <v>93</v>
      </c>
      <c r="B7" s="13"/>
      <c r="D7" s="2" t="s">
        <v>94</v>
      </c>
      <c r="F7" s="2" t="s">
        <v>82</v>
      </c>
      <c r="H7" s="2" t="s">
        <v>95</v>
      </c>
      <c r="J7" s="2" t="s">
        <v>96</v>
      </c>
    </row>
    <row r="8" spans="1:10" ht="21.75" customHeight="1" x14ac:dyDescent="0.2">
      <c r="A8" s="15" t="s">
        <v>97</v>
      </c>
      <c r="B8" s="15"/>
      <c r="D8" s="48" t="s">
        <v>98</v>
      </c>
      <c r="E8" s="36"/>
      <c r="F8" s="37">
        <v>52992011595</v>
      </c>
      <c r="G8" s="36"/>
      <c r="H8" s="38">
        <v>145.19999999999999</v>
      </c>
      <c r="I8" s="36"/>
      <c r="J8" s="38">
        <v>1.34</v>
      </c>
    </row>
    <row r="9" spans="1:10" ht="21.75" customHeight="1" x14ac:dyDescent="0.2">
      <c r="A9" s="16" t="s">
        <v>99</v>
      </c>
      <c r="B9" s="16"/>
      <c r="D9" s="49" t="s">
        <v>100</v>
      </c>
      <c r="E9" s="36"/>
      <c r="F9" s="40">
        <v>15087845163</v>
      </c>
      <c r="G9" s="36"/>
      <c r="H9" s="41">
        <v>41.34</v>
      </c>
      <c r="I9" s="36"/>
      <c r="J9" s="41">
        <v>0.38</v>
      </c>
    </row>
    <row r="10" spans="1:10" ht="21.75" customHeight="1" x14ac:dyDescent="0.2">
      <c r="A10" s="16" t="s">
        <v>101</v>
      </c>
      <c r="B10" s="16"/>
      <c r="D10" s="49" t="s">
        <v>102</v>
      </c>
      <c r="E10" s="36"/>
      <c r="F10" s="40">
        <v>7221402368</v>
      </c>
      <c r="G10" s="36"/>
      <c r="H10" s="41">
        <v>19.79</v>
      </c>
      <c r="I10" s="36"/>
      <c r="J10" s="41">
        <v>0.18</v>
      </c>
    </row>
    <row r="11" spans="1:10" ht="21.75" customHeight="1" x14ac:dyDescent="0.2">
      <c r="A11" s="16" t="s">
        <v>103</v>
      </c>
      <c r="B11" s="16"/>
      <c r="D11" s="49" t="s">
        <v>104</v>
      </c>
      <c r="E11" s="36"/>
      <c r="F11" s="40">
        <v>33398526</v>
      </c>
      <c r="G11" s="36"/>
      <c r="H11" s="41">
        <v>0.09</v>
      </c>
      <c r="I11" s="36"/>
      <c r="J11" s="41">
        <v>0</v>
      </c>
    </row>
    <row r="12" spans="1:10" ht="21.75" customHeight="1" x14ac:dyDescent="0.2">
      <c r="A12" s="17" t="s">
        <v>105</v>
      </c>
      <c r="B12" s="17"/>
      <c r="D12" s="50" t="s">
        <v>106</v>
      </c>
      <c r="E12" s="36"/>
      <c r="F12" s="43">
        <v>2370301939</v>
      </c>
      <c r="G12" s="36"/>
      <c r="H12" s="44">
        <v>6.49</v>
      </c>
      <c r="I12" s="36"/>
      <c r="J12" s="44">
        <v>0.06</v>
      </c>
    </row>
    <row r="13" spans="1:10" ht="21.75" customHeight="1" x14ac:dyDescent="0.2">
      <c r="A13" s="18" t="s">
        <v>27</v>
      </c>
      <c r="B13" s="18"/>
      <c r="D13" s="46"/>
      <c r="E13" s="36"/>
      <c r="F13" s="46">
        <v>77704959591</v>
      </c>
      <c r="G13" s="36"/>
      <c r="H13" s="47">
        <v>212.91</v>
      </c>
      <c r="I13" s="36"/>
      <c r="J13" s="47">
        <v>1.96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W26"/>
  <sheetViews>
    <sheetView rightToLeft="1" zoomScale="115" zoomScaleNormal="115" workbookViewId="0">
      <selection activeCell="Q22" sqref="Q22"/>
    </sheetView>
  </sheetViews>
  <sheetFormatPr defaultRowHeight="12.75" x14ac:dyDescent="0.2"/>
  <cols>
    <col min="1" max="1" width="5.140625" customWidth="1"/>
    <col min="2" max="2" width="21" customWidth="1"/>
    <col min="3" max="3" width="1.28515625" customWidth="1"/>
    <col min="4" max="4" width="14.85546875" bestFit="1" customWidth="1"/>
    <col min="5" max="5" width="1.28515625" customWidth="1"/>
    <col min="6" max="6" width="16.28515625" bestFit="1" customWidth="1"/>
    <col min="7" max="7" width="1.28515625" customWidth="1"/>
    <col min="8" max="8" width="11.28515625" bestFit="1" customWidth="1"/>
    <col min="9" max="9" width="1.28515625" customWidth="1"/>
    <col min="10" max="10" width="16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9.140625" bestFit="1" customWidth="1"/>
    <col min="18" max="18" width="1.28515625" customWidth="1"/>
    <col min="19" max="19" width="16.85546875" bestFit="1" customWidth="1"/>
    <col min="20" max="20" width="1.28515625" customWidth="1"/>
    <col min="21" max="21" width="19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21.75" customHeight="1" x14ac:dyDescent="0.2">
      <c r="A2" s="11" t="s">
        <v>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4.45" customHeight="1" x14ac:dyDescent="0.2"/>
    <row r="5" spans="1:23" ht="14.45" customHeight="1" x14ac:dyDescent="0.2">
      <c r="A5" s="1" t="s">
        <v>107</v>
      </c>
      <c r="B5" s="12" t="s">
        <v>108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23.25" customHeight="1" x14ac:dyDescent="0.2">
      <c r="D6" s="13" t="s">
        <v>109</v>
      </c>
      <c r="E6" s="13"/>
      <c r="F6" s="13"/>
      <c r="G6" s="13"/>
      <c r="H6" s="13"/>
      <c r="I6" s="13"/>
      <c r="J6" s="13"/>
      <c r="K6" s="13"/>
      <c r="L6" s="13"/>
      <c r="N6" s="13" t="s">
        <v>110</v>
      </c>
      <c r="O6" s="13"/>
      <c r="P6" s="13"/>
      <c r="Q6" s="13"/>
      <c r="R6" s="13"/>
      <c r="S6" s="13"/>
      <c r="T6" s="13"/>
      <c r="U6" s="13"/>
      <c r="V6" s="13"/>
      <c r="W6" s="13"/>
    </row>
    <row r="7" spans="1:23" ht="14.45" customHeight="1" x14ac:dyDescent="0.2">
      <c r="D7" s="3"/>
      <c r="E7" s="3"/>
      <c r="F7" s="3"/>
      <c r="G7" s="3"/>
      <c r="H7" s="3"/>
      <c r="I7" s="3"/>
      <c r="J7" s="14" t="s">
        <v>27</v>
      </c>
      <c r="K7" s="14"/>
      <c r="L7" s="14"/>
      <c r="N7" s="3"/>
      <c r="O7" s="3"/>
      <c r="P7" s="3"/>
      <c r="Q7" s="3"/>
      <c r="R7" s="3"/>
      <c r="S7" s="3"/>
      <c r="T7" s="3"/>
      <c r="U7" s="14" t="s">
        <v>27</v>
      </c>
      <c r="V7" s="14"/>
      <c r="W7" s="14"/>
    </row>
    <row r="8" spans="1:23" ht="28.5" customHeight="1" x14ac:dyDescent="0.2">
      <c r="A8" s="13" t="s">
        <v>111</v>
      </c>
      <c r="B8" s="13"/>
      <c r="D8" s="2" t="s">
        <v>112</v>
      </c>
      <c r="F8" s="2" t="s">
        <v>113</v>
      </c>
      <c r="H8" s="2" t="s">
        <v>114</v>
      </c>
      <c r="J8" s="4" t="s">
        <v>82</v>
      </c>
      <c r="K8" s="3"/>
      <c r="L8" s="4" t="s">
        <v>95</v>
      </c>
      <c r="N8" s="2" t="s">
        <v>112</v>
      </c>
      <c r="P8" s="13" t="s">
        <v>113</v>
      </c>
      <c r="Q8" s="13"/>
      <c r="S8" s="2" t="s">
        <v>114</v>
      </c>
      <c r="U8" s="4" t="s">
        <v>82</v>
      </c>
      <c r="V8" s="3"/>
      <c r="W8" s="4" t="s">
        <v>95</v>
      </c>
    </row>
    <row r="9" spans="1:23" ht="21.75" customHeight="1" x14ac:dyDescent="0.2">
      <c r="A9" s="15" t="s">
        <v>22</v>
      </c>
      <c r="B9" s="15"/>
      <c r="D9" s="65">
        <v>337792056</v>
      </c>
      <c r="E9" s="66"/>
      <c r="F9" s="65">
        <v>-3146376124</v>
      </c>
      <c r="G9" s="66"/>
      <c r="H9" s="65">
        <v>0</v>
      </c>
      <c r="I9" s="66"/>
      <c r="J9" s="65">
        <v>-2808584068</v>
      </c>
      <c r="K9" s="75"/>
      <c r="L9" s="71">
        <v>-7.7</v>
      </c>
      <c r="M9" s="75"/>
      <c r="N9" s="76">
        <v>337792056</v>
      </c>
      <c r="O9" s="77"/>
      <c r="P9" s="63">
        <v>-13317630899</v>
      </c>
      <c r="Q9" s="63"/>
      <c r="R9" s="66"/>
      <c r="S9" s="65">
        <v>1798402419</v>
      </c>
      <c r="T9" s="66"/>
      <c r="U9" s="65">
        <v>-11181436424</v>
      </c>
      <c r="V9" s="36"/>
      <c r="W9" s="71">
        <v>0.95</v>
      </c>
    </row>
    <row r="10" spans="1:23" ht="21.75" customHeight="1" x14ac:dyDescent="0.2">
      <c r="A10" s="16" t="s">
        <v>24</v>
      </c>
      <c r="B10" s="16"/>
      <c r="D10" s="67">
        <v>0</v>
      </c>
      <c r="E10" s="66"/>
      <c r="F10" s="67">
        <v>8574396583</v>
      </c>
      <c r="G10" s="66"/>
      <c r="H10" s="67">
        <v>0</v>
      </c>
      <c r="I10" s="66"/>
      <c r="J10" s="67">
        <v>8574396583</v>
      </c>
      <c r="K10" s="75"/>
      <c r="L10" s="72">
        <v>23.49</v>
      </c>
      <c r="M10" s="75"/>
      <c r="N10" s="78">
        <v>15578772899</v>
      </c>
      <c r="O10" s="77"/>
      <c r="P10" s="64">
        <v>-23462927745</v>
      </c>
      <c r="Q10" s="64"/>
      <c r="R10" s="66"/>
      <c r="S10" s="67">
        <v>279169084</v>
      </c>
      <c r="T10" s="66"/>
      <c r="U10" s="67">
        <v>-7604985762</v>
      </c>
      <c r="V10" s="36"/>
      <c r="W10" s="72">
        <v>0.65</v>
      </c>
    </row>
    <row r="11" spans="1:23" ht="21.75" customHeight="1" x14ac:dyDescent="0.2">
      <c r="A11" s="16" t="s">
        <v>21</v>
      </c>
      <c r="B11" s="16"/>
      <c r="D11" s="67">
        <v>0</v>
      </c>
      <c r="E11" s="66"/>
      <c r="F11" s="67">
        <v>-1344159613</v>
      </c>
      <c r="G11" s="66"/>
      <c r="H11" s="67">
        <v>0</v>
      </c>
      <c r="I11" s="66"/>
      <c r="J11" s="67">
        <v>-1344159613</v>
      </c>
      <c r="K11" s="75"/>
      <c r="L11" s="72">
        <v>-3.68</v>
      </c>
      <c r="M11" s="75"/>
      <c r="N11" s="78">
        <v>0</v>
      </c>
      <c r="O11" s="77"/>
      <c r="P11" s="64">
        <v>-9192565453</v>
      </c>
      <c r="Q11" s="64"/>
      <c r="R11" s="66"/>
      <c r="S11" s="67">
        <v>-5734384827</v>
      </c>
      <c r="T11" s="66"/>
      <c r="U11" s="67">
        <v>-14926950280</v>
      </c>
      <c r="V11" s="36"/>
      <c r="W11" s="72">
        <v>1.27</v>
      </c>
    </row>
    <row r="12" spans="1:23" ht="21.75" customHeight="1" x14ac:dyDescent="0.2">
      <c r="A12" s="16" t="s">
        <v>19</v>
      </c>
      <c r="B12" s="16"/>
      <c r="D12" s="67">
        <v>0</v>
      </c>
      <c r="E12" s="66"/>
      <c r="F12" s="67">
        <v>-4615099148</v>
      </c>
      <c r="G12" s="66"/>
      <c r="H12" s="67">
        <v>0</v>
      </c>
      <c r="I12" s="66"/>
      <c r="J12" s="67">
        <v>-4615099148</v>
      </c>
      <c r="K12" s="75"/>
      <c r="L12" s="72">
        <v>-12.65</v>
      </c>
      <c r="M12" s="75"/>
      <c r="N12" s="78">
        <v>0</v>
      </c>
      <c r="O12" s="77"/>
      <c r="P12" s="64">
        <v>-12593497398</v>
      </c>
      <c r="Q12" s="64"/>
      <c r="R12" s="66"/>
      <c r="S12" s="67">
        <v>11976425188</v>
      </c>
      <c r="T12" s="66"/>
      <c r="U12" s="67">
        <v>-617072210</v>
      </c>
      <c r="V12" s="36"/>
      <c r="W12" s="72">
        <v>0.05</v>
      </c>
    </row>
    <row r="13" spans="1:23" ht="21.75" customHeight="1" x14ac:dyDescent="0.2">
      <c r="A13" s="16" t="s">
        <v>23</v>
      </c>
      <c r="B13" s="16"/>
      <c r="D13" s="67">
        <v>0</v>
      </c>
      <c r="E13" s="66"/>
      <c r="F13" s="67">
        <v>8214760783</v>
      </c>
      <c r="G13" s="66"/>
      <c r="H13" s="67">
        <v>0</v>
      </c>
      <c r="I13" s="66"/>
      <c r="J13" s="67">
        <v>8214760783</v>
      </c>
      <c r="K13" s="75"/>
      <c r="L13" s="72">
        <v>22.51</v>
      </c>
      <c r="M13" s="75"/>
      <c r="N13" s="78">
        <v>0</v>
      </c>
      <c r="O13" s="77"/>
      <c r="P13" s="64">
        <v>68358788455</v>
      </c>
      <c r="Q13" s="64"/>
      <c r="R13" s="66"/>
      <c r="S13" s="67">
        <v>131177885029</v>
      </c>
      <c r="T13" s="66"/>
      <c r="U13" s="67">
        <v>199536673484</v>
      </c>
      <c r="V13" s="36"/>
      <c r="W13" s="72">
        <v>-16.93</v>
      </c>
    </row>
    <row r="14" spans="1:23" ht="21.75" customHeight="1" x14ac:dyDescent="0.2">
      <c r="A14" s="16" t="s">
        <v>26</v>
      </c>
      <c r="B14" s="16"/>
      <c r="D14" s="67">
        <v>0</v>
      </c>
      <c r="E14" s="66"/>
      <c r="F14" s="67">
        <v>74766695114</v>
      </c>
      <c r="G14" s="66"/>
      <c r="H14" s="67">
        <v>0</v>
      </c>
      <c r="I14" s="66"/>
      <c r="J14" s="67">
        <v>74766695114</v>
      </c>
      <c r="K14" s="75"/>
      <c r="L14" s="72">
        <v>204.87</v>
      </c>
      <c r="M14" s="75"/>
      <c r="N14" s="78">
        <v>286597578742</v>
      </c>
      <c r="O14" s="77"/>
      <c r="P14" s="64">
        <v>-1518036646961</v>
      </c>
      <c r="Q14" s="64"/>
      <c r="R14" s="66"/>
      <c r="S14" s="67">
        <v>-5417829409</v>
      </c>
      <c r="T14" s="66"/>
      <c r="U14" s="67">
        <v>-1236856897628</v>
      </c>
      <c r="V14" s="36"/>
      <c r="W14" s="72">
        <v>104.93</v>
      </c>
    </row>
    <row r="15" spans="1:23" ht="21.75" customHeight="1" x14ac:dyDescent="0.2">
      <c r="A15" s="16" t="s">
        <v>25</v>
      </c>
      <c r="B15" s="16"/>
      <c r="D15" s="67">
        <v>0</v>
      </c>
      <c r="E15" s="66"/>
      <c r="F15" s="67">
        <v>-29180790640</v>
      </c>
      <c r="G15" s="66"/>
      <c r="H15" s="67">
        <v>0</v>
      </c>
      <c r="I15" s="66"/>
      <c r="J15" s="67">
        <v>-29180790640</v>
      </c>
      <c r="K15" s="75"/>
      <c r="L15" s="72">
        <v>-79.959999999999994</v>
      </c>
      <c r="M15" s="75"/>
      <c r="N15" s="78">
        <v>4590853340</v>
      </c>
      <c r="O15" s="77"/>
      <c r="P15" s="64">
        <v>-127335839102</v>
      </c>
      <c r="Q15" s="64"/>
      <c r="R15" s="66"/>
      <c r="S15" s="67">
        <v>-33297884330</v>
      </c>
      <c r="T15" s="66"/>
      <c r="U15" s="67">
        <v>-156042870092</v>
      </c>
      <c r="V15" s="36"/>
      <c r="W15" s="72">
        <v>13.24</v>
      </c>
    </row>
    <row r="16" spans="1:23" ht="21.75" customHeight="1" x14ac:dyDescent="0.2">
      <c r="A16" s="17" t="s">
        <v>20</v>
      </c>
      <c r="B16" s="17"/>
      <c r="D16" s="68">
        <v>0</v>
      </c>
      <c r="E16" s="66"/>
      <c r="F16" s="68">
        <v>-615207416</v>
      </c>
      <c r="G16" s="66"/>
      <c r="H16" s="68">
        <v>0</v>
      </c>
      <c r="I16" s="66"/>
      <c r="J16" s="68">
        <v>-615207416</v>
      </c>
      <c r="K16" s="75"/>
      <c r="L16" s="73">
        <v>-1.69</v>
      </c>
      <c r="M16" s="75"/>
      <c r="N16" s="79">
        <v>0</v>
      </c>
      <c r="O16" s="77"/>
      <c r="P16" s="64">
        <v>-44578523891</v>
      </c>
      <c r="Q16" s="69"/>
      <c r="R16" s="66"/>
      <c r="S16" s="68">
        <v>758793104</v>
      </c>
      <c r="T16" s="66"/>
      <c r="U16" s="68">
        <f>N16+P16+S16</f>
        <v>-43819730787</v>
      </c>
      <c r="V16" s="36"/>
      <c r="W16" s="73">
        <v>3.72</v>
      </c>
    </row>
    <row r="17" spans="1:23" ht="21.75" customHeight="1" thickBot="1" x14ac:dyDescent="0.25">
      <c r="A17" s="18" t="s">
        <v>27</v>
      </c>
      <c r="B17" s="18"/>
      <c r="D17" s="70">
        <v>337792056</v>
      </c>
      <c r="E17" s="66"/>
      <c r="F17" s="70">
        <v>52654219539</v>
      </c>
      <c r="G17" s="66"/>
      <c r="H17" s="70">
        <v>0</v>
      </c>
      <c r="I17" s="66"/>
      <c r="J17" s="70">
        <v>52992011595</v>
      </c>
      <c r="K17" s="75"/>
      <c r="L17" s="74">
        <v>145.19</v>
      </c>
      <c r="M17" s="75"/>
      <c r="N17" s="80">
        <f>SUM(N9:N16)</f>
        <v>307104997037</v>
      </c>
      <c r="O17" s="77"/>
      <c r="P17" s="66"/>
      <c r="Q17" s="70">
        <v>-1680158842994</v>
      </c>
      <c r="R17" s="66"/>
      <c r="S17" s="70">
        <v>101540576258</v>
      </c>
      <c r="T17" s="66"/>
      <c r="U17" s="70">
        <f>SUM(U9:U16)</f>
        <v>-1271513269699</v>
      </c>
      <c r="V17" s="36"/>
      <c r="W17" s="74">
        <v>107.88</v>
      </c>
    </row>
    <row r="21" spans="1:23" x14ac:dyDescent="0.2">
      <c r="N21" s="61"/>
      <c r="S21" s="61"/>
    </row>
    <row r="23" spans="1:23" x14ac:dyDescent="0.2">
      <c r="N23" s="61"/>
    </row>
    <row r="24" spans="1:23" x14ac:dyDescent="0.2">
      <c r="N24" s="61"/>
    </row>
    <row r="25" spans="1:23" x14ac:dyDescent="0.2">
      <c r="S25" s="61"/>
    </row>
    <row r="26" spans="1:23" x14ac:dyDescent="0.2">
      <c r="N26" s="61"/>
    </row>
  </sheetData>
  <mergeCells count="27">
    <mergeCell ref="A16:B16"/>
    <mergeCell ref="P16:Q16"/>
    <mergeCell ref="A17:B17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نام مشخصات صندوق </vt:lpstr>
      <vt:lpstr>اوراق مشتقه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'نام مشخصات صندوق 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امیر ربانی</cp:lastModifiedBy>
  <dcterms:created xsi:type="dcterms:W3CDTF">2024-07-13T05:44:10Z</dcterms:created>
  <dcterms:modified xsi:type="dcterms:W3CDTF">2024-07-13T08:06:31Z</dcterms:modified>
</cp:coreProperties>
</file>